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'!$A$1:$J$116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G101" i="1" s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100" i="1"/>
  <c r="G99" i="1"/>
  <c r="G98" i="1"/>
  <c r="G97" i="1"/>
  <c r="G96" i="1"/>
  <c r="G19" i="1"/>
  <c r="G29" i="1"/>
  <c r="G30" i="1"/>
  <c r="G31" i="1"/>
  <c r="G32" i="1"/>
  <c r="G35" i="1"/>
  <c r="G34" i="1"/>
  <c r="G33" i="1"/>
  <c r="G50" i="1" l="1"/>
  <c r="G26" i="1"/>
  <c r="G27" i="1"/>
  <c r="G28" i="1"/>
  <c r="G25" i="1" l="1"/>
  <c r="G24" i="1"/>
  <c r="G23" i="1"/>
  <c r="G22" i="1"/>
  <c r="G14" i="1"/>
  <c r="G13" i="1"/>
  <c r="G49" i="1"/>
  <c r="G41" i="1"/>
  <c r="G42" i="1"/>
  <c r="G43" i="1"/>
  <c r="G44" i="1"/>
  <c r="G45" i="1"/>
  <c r="G46" i="1"/>
  <c r="G47" i="1"/>
  <c r="G48" i="1"/>
  <c r="G36" i="1"/>
  <c r="G37" i="1"/>
  <c r="G38" i="1"/>
  <c r="G39" i="1"/>
  <c r="G40" i="1"/>
  <c r="G21" i="1"/>
  <c r="G15" i="1"/>
  <c r="G16" i="1"/>
  <c r="G17" i="1"/>
  <c r="G18" i="1"/>
  <c r="G20" i="1"/>
  <c r="G12" i="1"/>
  <c r="G8" i="1"/>
  <c r="G9" i="1"/>
  <c r="G10" i="1"/>
  <c r="G11" i="1"/>
  <c r="G7" i="1"/>
  <c r="G6" i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<sst xmlns="http://schemas.openxmlformats.org/spreadsheetml/2006/main" count="293" uniqueCount="136">
  <si>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</si>
  <si>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</si>
  <si>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</si>
  <si>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</si>
  <si>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</si>
  <si>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</si>
  <si>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</si>
  <si>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</si>
  <si>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SERVICIO TELEFONICO, JUNIO 2023, CPA</t>
  </si>
  <si>
    <t>B1500121221</t>
  </si>
  <si>
    <t>SERVICIO ENERGIA ELECTRICA, JUNIO 2023, CPA</t>
  </si>
  <si>
    <t>SERVICIOS MANTENIMIENTO Y REPARACION CAMIONETAS CHEVROLET, CENTROS DEL IDIAF</t>
  </si>
  <si>
    <t>MATERIA PRIMA PARA ELABORACION DE ALIMENTOS PARA ANIMALES, PECES Y GALLINAS, C. SUR Y CPA</t>
  </si>
  <si>
    <t>ENERGIA ELECTRICA SEDE C. NORTE NIC 5085555, MES JULIO 2023, C. NORTE</t>
  </si>
  <si>
    <t>ENERGIA ELECTRICA E. EXP. JUMA NIC.6000660, MES JULIO 2023, C. NORTE</t>
  </si>
  <si>
    <t>ENERGIA ELECTRICA E. EXP. EL POZO-NAGUA NIC.6002028, MES JULIO 2023, C. NORTE</t>
  </si>
  <si>
    <t>ENERGIA ELECTRICA E. EXP. ESPERANZA-MAO NIC.7171414, MES JULIO 2023, C. NORTE</t>
  </si>
  <si>
    <t>ENERGIA ELECTRICA E. E. CASA DE ALTO NIC.82188830, S.FCO. MACORIS, MES JULIO 2023, C. NORTE</t>
  </si>
  <si>
    <t>AL 31 DE AGOSTO 2023</t>
  </si>
  <si>
    <t>SERVICIO  ALCANTARILLADO, MES DE AGOSTO  2023, CPA</t>
  </si>
  <si>
    <t>B1500123507</t>
  </si>
  <si>
    <t>SERVICIO  ALCANTARILLADO, MES DE AGOSTO 2023, SEDE</t>
  </si>
  <si>
    <t>ALQUILER DE LOCAL, AGOSTO 2023, SEDE</t>
  </si>
  <si>
    <t>B1500000064</t>
  </si>
  <si>
    <t>SERVICIO RECOLECTA DE BASURA, AGOSTO 2023, SEDE</t>
  </si>
  <si>
    <t>B1500044843</t>
  </si>
  <si>
    <t>SERVICIO DE INTERNET, JULIO 2023, SEDE</t>
  </si>
  <si>
    <t>B1500052415</t>
  </si>
  <si>
    <t>MANTENIMIENTO RETROEXCAVADORA DE LA E.E.FRUTALES, BANI</t>
  </si>
  <si>
    <t>B1500001438</t>
  </si>
  <si>
    <t>DISCOS DUROS PARA LA SEDE IDIAF</t>
  </si>
  <si>
    <t>B1500000336</t>
  </si>
  <si>
    <t>COMPRA DE BOTAS PARA LOS DIFERENTES CENTROS DEL IDIAF</t>
  </si>
  <si>
    <t>B1500000479</t>
  </si>
  <si>
    <t>B1500025597</t>
  </si>
  <si>
    <t>B1500025651</t>
  </si>
  <si>
    <t>B1500025656</t>
  </si>
  <si>
    <t>SEGURO DE VIDA, JULIO 2023, SEDE IDIAF</t>
  </si>
  <si>
    <t>B1500028352</t>
  </si>
  <si>
    <t>SEGURO MEDICO, JULIO 2023, SEDE IDIAF</t>
  </si>
  <si>
    <t>B1500028509</t>
  </si>
  <si>
    <t>B1500028510</t>
  </si>
  <si>
    <t>PAGO POR REDACCION, REGISTRO Y LEGALIZACION DE TRES ACTOS COMPROBACION</t>
  </si>
  <si>
    <t>B1500000264</t>
  </si>
  <si>
    <t>B1500000265</t>
  </si>
  <si>
    <t>B1500000266</t>
  </si>
  <si>
    <t>MANTENIMIENTO EBANISTERIA EN LAS INSTALACIONES SEDE IDIAF</t>
  </si>
  <si>
    <t>B1500000001</t>
  </si>
  <si>
    <t>TONERS PARA LA SEDE DEL IDIAF</t>
  </si>
  <si>
    <t>B1500001859</t>
  </si>
  <si>
    <t>B1500001473</t>
  </si>
  <si>
    <t>B1500001477</t>
  </si>
  <si>
    <t>B1500001485</t>
  </si>
  <si>
    <t>ALGICIDA PARA EL CENTRO DE PRODUCCION ANIMAL</t>
  </si>
  <si>
    <t>B1500000654</t>
  </si>
  <si>
    <t>AGUA PARA TOMAR PARA LOS EMPLEADOS DE LA SEDE Y EL CENTA</t>
  </si>
  <si>
    <t>B1500160620</t>
  </si>
  <si>
    <t>B1500154015</t>
  </si>
  <si>
    <t>B1500161200</t>
  </si>
  <si>
    <t>B1500160625</t>
  </si>
  <si>
    <t>B1500161206</t>
  </si>
  <si>
    <t>B1500161716</t>
  </si>
  <si>
    <t>B1500162269</t>
  </si>
  <si>
    <t>B1500161721</t>
  </si>
  <si>
    <t>AGUA PARA CONSUMO HUMANO PARA EL IDIAF</t>
  </si>
  <si>
    <t>B1500158904</t>
  </si>
  <si>
    <t>B1500159602</t>
  </si>
  <si>
    <t>B1500158908</t>
  </si>
  <si>
    <t>B1500159769</t>
  </si>
  <si>
    <t>B1500159608</t>
  </si>
  <si>
    <t>B1500160076</t>
  </si>
  <si>
    <t>B1500153903</t>
  </si>
  <si>
    <t>B1500159776</t>
  </si>
  <si>
    <t>B1500160340</t>
  </si>
  <si>
    <t>B1500160613</t>
  </si>
  <si>
    <t>B1500160616</t>
  </si>
  <si>
    <t>B1500160348</t>
  </si>
  <si>
    <t>SERVICIO TELEFONICO -F-, JULIO 2023, SEDE IDIAF</t>
  </si>
  <si>
    <t>E450000016043</t>
  </si>
  <si>
    <t>SERVICIO TELEFONICO, JULIO 2023, SEDE IDIAF</t>
  </si>
  <si>
    <t>E450000016022</t>
  </si>
  <si>
    <t>E450000016185</t>
  </si>
  <si>
    <t>E450000016193</t>
  </si>
  <si>
    <t>E450000016194</t>
  </si>
  <si>
    <t>SERVICIO TELEFONICO, JULIO 2023, CENTA</t>
  </si>
  <si>
    <t>E450000016361</t>
  </si>
  <si>
    <t>SERVICIO TELEFONICO, JULIO 2023, CPA</t>
  </si>
  <si>
    <t>E450000016195</t>
  </si>
  <si>
    <t>E450000016288</t>
  </si>
  <si>
    <t>E450000016289</t>
  </si>
  <si>
    <t>E450000016901</t>
  </si>
  <si>
    <t>E450000017001</t>
  </si>
  <si>
    <t>SERVICIO TELEFONICO, JULIO 2023, C. SUR</t>
  </si>
  <si>
    <t>E450000016186</t>
  </si>
  <si>
    <t>E450000016428</t>
  </si>
  <si>
    <t>E450000016547</t>
  </si>
  <si>
    <t>E450000016708</t>
  </si>
  <si>
    <t>E450000016637</t>
  </si>
  <si>
    <t>E450000016929</t>
  </si>
  <si>
    <t>SERVICIO TELEFONICO, JULIO 2023, C. NORTE</t>
  </si>
  <si>
    <t>E450000016253</t>
  </si>
  <si>
    <t>E450000016409</t>
  </si>
  <si>
    <t>E450000016410</t>
  </si>
  <si>
    <t>E450000016438</t>
  </si>
  <si>
    <t>E450000016439</t>
  </si>
  <si>
    <t>E450000016440</t>
  </si>
  <si>
    <t>E450000016588</t>
  </si>
  <si>
    <t>E450000016662</t>
  </si>
  <si>
    <t>EXTINTORES PARA LA SEDE IDIAF</t>
  </si>
  <si>
    <t>B1500000482</t>
  </si>
  <si>
    <t>SERVICIO ENERGIA ELECTRICA, JULIO 2023, C. SUR</t>
  </si>
  <si>
    <t>B1500392502</t>
  </si>
  <si>
    <t>B1500392990</t>
  </si>
  <si>
    <t>B1500394074</t>
  </si>
  <si>
    <t>B1500393189</t>
  </si>
  <si>
    <t>B1500393809</t>
  </si>
  <si>
    <t>B1500393187</t>
  </si>
  <si>
    <t>B1500333773</t>
  </si>
  <si>
    <t>B1500393473</t>
  </si>
  <si>
    <t>SERVICIO ENERGIA ELECTRICA, JULIO 2023, CPA</t>
  </si>
  <si>
    <t>B1500391201</t>
  </si>
  <si>
    <t>B1500391207</t>
  </si>
  <si>
    <t>B1500391199</t>
  </si>
  <si>
    <t>B1500391247</t>
  </si>
  <si>
    <t>B1500394813</t>
  </si>
  <si>
    <t>SERVICIO ENERGIA ELECTRICA, JULIO 2023, CENTA</t>
  </si>
  <si>
    <t>B1500391184</t>
  </si>
  <si>
    <t>SERVICIO ENERGIA ELECTRICA, JULIO 2023, SEDE IDIAF</t>
  </si>
  <si>
    <t>B1500390679</t>
  </si>
  <si>
    <t>B1500374477</t>
  </si>
  <si>
    <t>B1500376457</t>
  </si>
  <si>
    <t>B1500374527</t>
  </si>
  <si>
    <t>B1500374548</t>
  </si>
  <si>
    <t>B1500376473</t>
  </si>
  <si>
    <t>SERVICIO DE INTERNET, AGOSTO 2023, SEDE</t>
  </si>
  <si>
    <t>B1500053301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</si>
</sst>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center" vertic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23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 vertical="center"/>
    </xf>
    <xf numFmtId="14" fontId="23" fillId="2" borderId="7" xfId="0" applyNumberFormat="1" applyFont="1" applyFill="1" applyBorder="1" applyAlignment="1">
      <alignment horizontal="center" vertical="center"/>
    </xf>
    <xf numFmtId="165" fontId="23" fillId="2" borderId="2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left" vertical="center" wrapText="1"/>
    </xf>
    <xf numFmtId="0" fontId="23" fillId="2" borderId="1" xfId="2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/>
    </xf>
    <xf numFmtId="0" fontId="21" fillId="0" borderId="0" xfId="0" applyFont="1"/>
    <xf numFmtId="0" fontId="25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/>
    </xf>
    <xf numFmtId="0" fontId="23" fillId="2" borderId="2" xfId="2" applyFont="1" applyFill="1" applyBorder="1" applyAlignment="1">
      <alignment horizontal="left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14" fontId="23" fillId="2" borderId="13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24"/>
  <sheetViews>
    <sheetView tabSelected="1" view="pageBreakPreview" topLeftCell="A98" zoomScale="118" zoomScaleNormal="120" zoomScaleSheetLayoutView="118" workbookViewId="0">
      <selection activeCell="J105" sqref="J105"/>
    </sheetView>
  </sheetViews>
  <sheetFormatPr baseColWidth="10" defaultRowHeight="13.5" x14ac:dyDescent="0.25"/>
  <cols>
    <col min="1" max="1" width="0.5703125" style="3" customWidth="1"/>
    <col min="2" max="2" width="2.85546875" style="20" customWidth="1"/>
    <col min="3" max="3" width="33.140625" style="21" customWidth="1"/>
    <col min="4" max="4" width="12" style="25" customWidth="1"/>
    <col min="5" max="5" width="10" style="22" customWidth="1"/>
    <col min="6" max="6" width="11.28515625" style="21" customWidth="1"/>
    <col min="7" max="7" width="12.85546875" style="21" customWidth="1"/>
    <col min="8" max="9" width="8.85546875" style="21" customWidth="1"/>
    <col min="10" max="10" width="9" style="22" bestFit="1" customWidth="1"/>
    <col min="11" max="27" width="11.42578125" style="5"/>
    <col min="28" max="16384" width="11.42578125" style="3"/>
  </cols>
  <sheetData>
    <row r="1" spans="2:27" ht="22.5" customHeight="1" x14ac:dyDescent="0.25">
      <c r="B1" s="68" t="s">
        <v>2</v>
      </c>
      <c r="C1" s="68"/>
      <c r="D1" s="68"/>
      <c r="E1" s="68"/>
      <c r="F1" s="68"/>
      <c r="G1" s="68"/>
      <c r="H1" s="68"/>
      <c r="I1" s="68"/>
      <c r="J1" s="6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8" t="s">
        <v>18</v>
      </c>
      <c r="C4" s="68"/>
      <c r="D4" s="68"/>
      <c r="E4" s="68"/>
      <c r="F4" s="68"/>
      <c r="G4" s="68"/>
      <c r="H4" s="68"/>
      <c r="I4" s="68"/>
      <c r="J4" s="68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26" t="str">
        <f>'[1]PAGO A PROVEEDORES'!A6</f>
        <v>NO.</v>
      </c>
      <c r="C5" s="27" t="str">
        <f>'[1]PAGO A PROVEEDORES'!B6</f>
        <v xml:space="preserve"> CONCEPTO</v>
      </c>
      <c r="D5" s="28" t="str">
        <f>'[1]PAGO A PROVEEDORES'!C6</f>
        <v>NO. FACTURA</v>
      </c>
      <c r="E5" s="27" t="str">
        <f>'[1]PAGO A PROVEEDORES'!D6</f>
        <v>FECHA FACTURA</v>
      </c>
      <c r="F5" s="29" t="str">
        <f>'[1]PAGO A PROVEEDORES'!E6</f>
        <v>MONTO FACTURADO</v>
      </c>
      <c r="G5" s="27" t="str">
        <f>'[1]PAGO A PROVEEDORES'!F6</f>
        <v>MONTO PAGADO</v>
      </c>
      <c r="H5" s="27" t="str">
        <f>'[1]PAGO A PROVEEDORES'!G6</f>
        <v>MONTO PENDIENTE</v>
      </c>
      <c r="I5" s="27" t="str">
        <f>'[1]PAGO A PROVEEDORES'!H6</f>
        <v>ESTADO</v>
      </c>
      <c r="J5" s="30" t="str">
        <f>'[1]PAGO A PROVEEDORES'!I6</f>
        <v>FECHA DE PAGO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2.5" customHeight="1" x14ac:dyDescent="0.25">
      <c r="B6" s="60">
        <v>1</v>
      </c>
      <c r="C6" s="53" t="s">
        <v>19</v>
      </c>
      <c r="D6" s="44" t="s">
        <v>20</v>
      </c>
      <c r="E6" s="45">
        <v>45139</v>
      </c>
      <c r="F6" s="43">
        <v>244</v>
      </c>
      <c r="G6" s="43">
        <f t="shared" ref="G6:G29" si="0">SUM(F6)</f>
        <v>244</v>
      </c>
      <c r="H6" s="43">
        <v>0</v>
      </c>
      <c r="I6" s="47" t="s">
        <v>6</v>
      </c>
      <c r="J6" s="48">
        <v>45162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7" customHeight="1" x14ac:dyDescent="0.25">
      <c r="B7" s="60">
        <v>2</v>
      </c>
      <c r="C7" s="53" t="s">
        <v>21</v>
      </c>
      <c r="D7" s="44" t="s">
        <v>9</v>
      </c>
      <c r="E7" s="45">
        <v>45139</v>
      </c>
      <c r="F7" s="43">
        <v>1835</v>
      </c>
      <c r="G7" s="43">
        <f t="shared" si="0"/>
        <v>1835</v>
      </c>
      <c r="H7" s="43">
        <v>0</v>
      </c>
      <c r="I7" s="47" t="s">
        <v>6</v>
      </c>
      <c r="J7" s="48">
        <v>45162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4" customHeight="1" x14ac:dyDescent="0.25">
      <c r="B8" s="60">
        <v>3</v>
      </c>
      <c r="C8" s="52" t="s">
        <v>79</v>
      </c>
      <c r="D8" s="44" t="s">
        <v>80</v>
      </c>
      <c r="E8" s="45">
        <v>45134</v>
      </c>
      <c r="F8" s="43">
        <v>5863.46</v>
      </c>
      <c r="G8" s="43">
        <f t="shared" si="0"/>
        <v>5863.46</v>
      </c>
      <c r="H8" s="43">
        <v>0</v>
      </c>
      <c r="I8" s="47" t="s">
        <v>6</v>
      </c>
      <c r="J8" s="48">
        <v>45155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1.75" customHeight="1" x14ac:dyDescent="0.25">
      <c r="B9" s="60">
        <v>4</v>
      </c>
      <c r="C9" s="52" t="s">
        <v>79</v>
      </c>
      <c r="D9" s="44" t="s">
        <v>81</v>
      </c>
      <c r="E9" s="45">
        <v>45134</v>
      </c>
      <c r="F9" s="43">
        <v>6648.15</v>
      </c>
      <c r="G9" s="43">
        <f t="shared" si="0"/>
        <v>6648.15</v>
      </c>
      <c r="H9" s="43">
        <v>0</v>
      </c>
      <c r="I9" s="47" t="s">
        <v>6</v>
      </c>
      <c r="J9" s="48">
        <v>45155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4" customHeight="1" x14ac:dyDescent="0.25">
      <c r="B10" s="60">
        <v>5</v>
      </c>
      <c r="C10" s="52" t="s">
        <v>79</v>
      </c>
      <c r="D10" s="44" t="s">
        <v>82</v>
      </c>
      <c r="E10" s="45">
        <v>45134</v>
      </c>
      <c r="F10" s="43">
        <v>3419.71</v>
      </c>
      <c r="G10" s="43">
        <f t="shared" si="0"/>
        <v>3419.71</v>
      </c>
      <c r="H10" s="43">
        <v>0</v>
      </c>
      <c r="I10" s="47" t="s">
        <v>6</v>
      </c>
      <c r="J10" s="48">
        <v>45155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18.75" customHeight="1" x14ac:dyDescent="0.25">
      <c r="B11" s="60">
        <v>6</v>
      </c>
      <c r="C11" s="52" t="s">
        <v>79</v>
      </c>
      <c r="D11" s="44" t="s">
        <v>83</v>
      </c>
      <c r="E11" s="45">
        <v>45134</v>
      </c>
      <c r="F11" s="43">
        <v>44173.83</v>
      </c>
      <c r="G11" s="43">
        <f t="shared" si="0"/>
        <v>44173.83</v>
      </c>
      <c r="H11" s="43">
        <v>0</v>
      </c>
      <c r="I11" s="47" t="s">
        <v>6</v>
      </c>
      <c r="J11" s="48">
        <v>45155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5.5" customHeight="1" x14ac:dyDescent="0.25">
      <c r="B12" s="60">
        <v>7</v>
      </c>
      <c r="C12" s="52" t="s">
        <v>77</v>
      </c>
      <c r="D12" s="44" t="s">
        <v>78</v>
      </c>
      <c r="E12" s="45">
        <v>45134</v>
      </c>
      <c r="F12" s="43">
        <v>32077.41</v>
      </c>
      <c r="G12" s="43">
        <f t="shared" si="0"/>
        <v>32077.41</v>
      </c>
      <c r="H12" s="43">
        <v>0</v>
      </c>
      <c r="I12" s="47" t="s">
        <v>6</v>
      </c>
      <c r="J12" s="48">
        <v>45155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4.75" customHeight="1" x14ac:dyDescent="0.25">
      <c r="B13" s="60">
        <v>8</v>
      </c>
      <c r="C13" s="54" t="s">
        <v>28</v>
      </c>
      <c r="D13" s="44" t="s">
        <v>29</v>
      </c>
      <c r="E13" s="45">
        <v>45116</v>
      </c>
      <c r="F13" s="50">
        <v>80570.789999999994</v>
      </c>
      <c r="G13" s="50">
        <f t="shared" si="0"/>
        <v>80570.789999999994</v>
      </c>
      <c r="H13" s="43">
        <v>0</v>
      </c>
      <c r="I13" s="47" t="s">
        <v>6</v>
      </c>
      <c r="J13" s="48">
        <v>45140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4" customHeight="1" x14ac:dyDescent="0.25">
      <c r="B14" s="60">
        <v>9</v>
      </c>
      <c r="C14" s="54" t="s">
        <v>30</v>
      </c>
      <c r="D14" s="44" t="s">
        <v>31</v>
      </c>
      <c r="E14" s="45">
        <v>45099</v>
      </c>
      <c r="F14" s="43">
        <v>72617.2</v>
      </c>
      <c r="G14" s="43">
        <f t="shared" si="0"/>
        <v>72617.2</v>
      </c>
      <c r="H14" s="43">
        <v>0</v>
      </c>
      <c r="I14" s="47" t="s">
        <v>6</v>
      </c>
      <c r="J14" s="48">
        <v>45139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0.25" customHeight="1" x14ac:dyDescent="0.25">
      <c r="B15" s="60">
        <v>10</v>
      </c>
      <c r="C15" s="52" t="s">
        <v>92</v>
      </c>
      <c r="D15" s="44" t="s">
        <v>93</v>
      </c>
      <c r="E15" s="45">
        <v>45134</v>
      </c>
      <c r="F15" s="43">
        <v>614.72</v>
      </c>
      <c r="G15" s="43">
        <f t="shared" si="0"/>
        <v>614.72</v>
      </c>
      <c r="H15" s="43">
        <v>0</v>
      </c>
      <c r="I15" s="47" t="s">
        <v>6</v>
      </c>
      <c r="J15" s="48">
        <v>45155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0.25" customHeight="1" x14ac:dyDescent="0.25">
      <c r="B16" s="60">
        <v>11</v>
      </c>
      <c r="C16" s="52" t="s">
        <v>92</v>
      </c>
      <c r="D16" s="44" t="s">
        <v>94</v>
      </c>
      <c r="E16" s="45">
        <v>45134</v>
      </c>
      <c r="F16" s="43">
        <v>1737.39</v>
      </c>
      <c r="G16" s="43">
        <f t="shared" si="0"/>
        <v>1737.39</v>
      </c>
      <c r="H16" s="43">
        <v>0</v>
      </c>
      <c r="I16" s="47" t="s">
        <v>6</v>
      </c>
      <c r="J16" s="48">
        <v>45155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3.25" customHeight="1" x14ac:dyDescent="0.25">
      <c r="B17" s="60">
        <v>12</v>
      </c>
      <c r="C17" s="52" t="s">
        <v>92</v>
      </c>
      <c r="D17" s="44" t="s">
        <v>95</v>
      </c>
      <c r="E17" s="45">
        <v>45134</v>
      </c>
      <c r="F17" s="43">
        <v>1632.03</v>
      </c>
      <c r="G17" s="43">
        <f t="shared" si="0"/>
        <v>1632.03</v>
      </c>
      <c r="H17" s="43">
        <v>0</v>
      </c>
      <c r="I17" s="47" t="s">
        <v>6</v>
      </c>
      <c r="J17" s="48">
        <v>45155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18.75" customHeight="1" x14ac:dyDescent="0.25">
      <c r="B18" s="60">
        <v>13</v>
      </c>
      <c r="C18" s="52" t="s">
        <v>92</v>
      </c>
      <c r="D18" s="44" t="s">
        <v>96</v>
      </c>
      <c r="E18" s="45">
        <v>45134</v>
      </c>
      <c r="F18" s="43">
        <v>1076.48</v>
      </c>
      <c r="G18" s="43">
        <f t="shared" si="0"/>
        <v>1076.48</v>
      </c>
      <c r="H18" s="43">
        <v>0</v>
      </c>
      <c r="I18" s="47" t="s">
        <v>6</v>
      </c>
      <c r="J18" s="48">
        <v>45155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19.5" customHeight="1" x14ac:dyDescent="0.25">
      <c r="B19" s="60">
        <v>14</v>
      </c>
      <c r="C19" s="52" t="s">
        <v>92</v>
      </c>
      <c r="D19" s="44" t="s">
        <v>97</v>
      </c>
      <c r="E19" s="45">
        <v>45134</v>
      </c>
      <c r="F19" s="43">
        <v>229.31</v>
      </c>
      <c r="G19" s="43">
        <f t="shared" ref="G19" si="1">SUM(F19)</f>
        <v>229.31</v>
      </c>
      <c r="H19" s="43">
        <v>0</v>
      </c>
      <c r="I19" s="47" t="s">
        <v>6</v>
      </c>
      <c r="J19" s="48">
        <v>45155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4.75" customHeight="1" x14ac:dyDescent="0.25">
      <c r="B20" s="60">
        <v>15</v>
      </c>
      <c r="C20" s="52" t="s">
        <v>92</v>
      </c>
      <c r="D20" s="44" t="s">
        <v>98</v>
      </c>
      <c r="E20" s="45">
        <v>45134</v>
      </c>
      <c r="F20" s="43">
        <v>11517.61</v>
      </c>
      <c r="G20" s="43">
        <f t="shared" si="0"/>
        <v>11517.61</v>
      </c>
      <c r="H20" s="43">
        <v>0</v>
      </c>
      <c r="I20" s="47" t="s">
        <v>6</v>
      </c>
      <c r="J20" s="48">
        <v>45155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9.25" customHeight="1" x14ac:dyDescent="0.25">
      <c r="B21" s="60">
        <v>16</v>
      </c>
      <c r="C21" s="52" t="s">
        <v>24</v>
      </c>
      <c r="D21" s="44" t="s">
        <v>25</v>
      </c>
      <c r="E21" s="45">
        <v>45139</v>
      </c>
      <c r="F21" s="43">
        <v>2889</v>
      </c>
      <c r="G21" s="43">
        <f t="shared" si="0"/>
        <v>2889</v>
      </c>
      <c r="H21" s="43">
        <v>0</v>
      </c>
      <c r="I21" s="47" t="s">
        <v>6</v>
      </c>
      <c r="J21" s="48">
        <v>45160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9.25" customHeight="1" x14ac:dyDescent="0.25">
      <c r="B22" s="60">
        <v>17</v>
      </c>
      <c r="C22" s="52" t="s">
        <v>32</v>
      </c>
      <c r="D22" s="44" t="s">
        <v>33</v>
      </c>
      <c r="E22" s="45">
        <v>45112</v>
      </c>
      <c r="F22" s="49">
        <v>93996.39</v>
      </c>
      <c r="G22" s="49">
        <f t="shared" si="0"/>
        <v>93996.39</v>
      </c>
      <c r="H22" s="43">
        <v>0</v>
      </c>
      <c r="I22" s="47" t="s">
        <v>6</v>
      </c>
      <c r="J22" s="48">
        <v>45159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33.75" customHeight="1" x14ac:dyDescent="0.25">
      <c r="B23" s="65">
        <v>18</v>
      </c>
      <c r="C23" s="52" t="s">
        <v>46</v>
      </c>
      <c r="D23" s="44" t="s">
        <v>47</v>
      </c>
      <c r="E23" s="45">
        <v>45128</v>
      </c>
      <c r="F23" s="49">
        <v>215468</v>
      </c>
      <c r="G23" s="49">
        <f t="shared" si="0"/>
        <v>215468</v>
      </c>
      <c r="H23" s="43">
        <v>0</v>
      </c>
      <c r="I23" s="47" t="s">
        <v>6</v>
      </c>
      <c r="J23" s="48">
        <v>45148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5.5" customHeight="1" x14ac:dyDescent="0.25">
      <c r="B24" s="65">
        <v>19</v>
      </c>
      <c r="C24" s="52" t="s">
        <v>22</v>
      </c>
      <c r="D24" s="44" t="s">
        <v>23</v>
      </c>
      <c r="E24" s="45">
        <v>45139</v>
      </c>
      <c r="F24" s="49">
        <v>368762.92</v>
      </c>
      <c r="G24" s="49">
        <f t="shared" si="0"/>
        <v>368762.92</v>
      </c>
      <c r="H24" s="43">
        <v>0</v>
      </c>
      <c r="I24" s="47" t="s">
        <v>6</v>
      </c>
      <c r="J24" s="48">
        <v>45160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4.75" customHeight="1" x14ac:dyDescent="0.25">
      <c r="B25" s="60">
        <v>20</v>
      </c>
      <c r="C25" s="52" t="s">
        <v>48</v>
      </c>
      <c r="D25" s="44" t="s">
        <v>49</v>
      </c>
      <c r="E25" s="45">
        <v>45128</v>
      </c>
      <c r="F25" s="49">
        <v>155996.07999999999</v>
      </c>
      <c r="G25" s="49">
        <f t="shared" si="0"/>
        <v>155996.07999999999</v>
      </c>
      <c r="H25" s="43">
        <v>0</v>
      </c>
      <c r="I25" s="47" t="s">
        <v>6</v>
      </c>
      <c r="J25" s="48">
        <v>45148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35.25" customHeight="1" x14ac:dyDescent="0.25">
      <c r="B26" s="60">
        <v>21</v>
      </c>
      <c r="C26" s="52" t="s">
        <v>12</v>
      </c>
      <c r="D26" s="44" t="s">
        <v>50</v>
      </c>
      <c r="E26" s="45">
        <v>45118</v>
      </c>
      <c r="F26" s="49">
        <v>50750</v>
      </c>
      <c r="G26" s="49">
        <f t="shared" si="0"/>
        <v>50750</v>
      </c>
      <c r="H26" s="43">
        <v>0</v>
      </c>
      <c r="I26" s="47" t="s">
        <v>6</v>
      </c>
      <c r="J26" s="48">
        <v>45166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36" customHeight="1" x14ac:dyDescent="0.25">
      <c r="B27" s="60">
        <v>22</v>
      </c>
      <c r="C27" s="52" t="s">
        <v>12</v>
      </c>
      <c r="D27" s="44" t="s">
        <v>51</v>
      </c>
      <c r="E27" s="45">
        <v>45124</v>
      </c>
      <c r="F27" s="49">
        <v>29300</v>
      </c>
      <c r="G27" s="49">
        <f t="shared" si="0"/>
        <v>29300</v>
      </c>
      <c r="H27" s="43">
        <v>0</v>
      </c>
      <c r="I27" s="47" t="s">
        <v>6</v>
      </c>
      <c r="J27" s="48">
        <v>45166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34.5" customHeight="1" x14ac:dyDescent="0.25">
      <c r="B28" s="60">
        <v>23</v>
      </c>
      <c r="C28" s="52" t="s">
        <v>12</v>
      </c>
      <c r="D28" s="44" t="s">
        <v>52</v>
      </c>
      <c r="E28" s="45">
        <v>45134</v>
      </c>
      <c r="F28" s="49">
        <v>77800</v>
      </c>
      <c r="G28" s="49">
        <f t="shared" si="0"/>
        <v>77800</v>
      </c>
      <c r="H28" s="43">
        <v>0</v>
      </c>
      <c r="I28" s="47" t="s">
        <v>6</v>
      </c>
      <c r="J28" s="48">
        <v>45166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33" customHeight="1" x14ac:dyDescent="0.25">
      <c r="B29" s="60">
        <v>24</v>
      </c>
      <c r="C29" s="52" t="s">
        <v>53</v>
      </c>
      <c r="D29" s="44" t="s">
        <v>54</v>
      </c>
      <c r="E29" s="45">
        <v>45127</v>
      </c>
      <c r="F29" s="49">
        <v>43904</v>
      </c>
      <c r="G29" s="49">
        <f t="shared" si="0"/>
        <v>43904</v>
      </c>
      <c r="H29" s="43">
        <v>0</v>
      </c>
      <c r="I29" s="47" t="s">
        <v>6</v>
      </c>
      <c r="J29" s="48">
        <v>45159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2.5" customHeight="1" x14ac:dyDescent="0.25">
      <c r="B30" s="60">
        <v>25</v>
      </c>
      <c r="C30" s="54" t="s">
        <v>37</v>
      </c>
      <c r="D30" s="44" t="s">
        <v>38</v>
      </c>
      <c r="E30" s="45">
        <v>45108</v>
      </c>
      <c r="F30" s="49">
        <v>32313.360000000001</v>
      </c>
      <c r="G30" s="49">
        <f t="shared" ref="G30:G33" si="2">SUM(F30)</f>
        <v>32313.360000000001</v>
      </c>
      <c r="H30" s="43">
        <v>0</v>
      </c>
      <c r="I30" s="47" t="s">
        <v>6</v>
      </c>
      <c r="J30" s="48">
        <v>45146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2.5" customHeight="1" x14ac:dyDescent="0.25">
      <c r="B31" s="60">
        <v>26</v>
      </c>
      <c r="C31" s="54" t="s">
        <v>39</v>
      </c>
      <c r="D31" s="44" t="s">
        <v>40</v>
      </c>
      <c r="E31" s="45">
        <v>45108</v>
      </c>
      <c r="F31" s="49">
        <v>196174.54</v>
      </c>
      <c r="G31" s="49">
        <f t="shared" si="2"/>
        <v>196174.54</v>
      </c>
      <c r="H31" s="43">
        <v>0</v>
      </c>
      <c r="I31" s="47" t="s">
        <v>6</v>
      </c>
      <c r="J31" s="48">
        <v>45147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2.5" customHeight="1" x14ac:dyDescent="0.25">
      <c r="B32" s="60">
        <v>27</v>
      </c>
      <c r="C32" s="54" t="s">
        <v>39</v>
      </c>
      <c r="D32" s="44" t="s">
        <v>41</v>
      </c>
      <c r="E32" s="45">
        <v>45108</v>
      </c>
      <c r="F32" s="43">
        <v>61982.879999999997</v>
      </c>
      <c r="G32" s="43">
        <f t="shared" si="2"/>
        <v>61982.879999999997</v>
      </c>
      <c r="H32" s="43">
        <v>0</v>
      </c>
      <c r="I32" s="47" t="s">
        <v>6</v>
      </c>
      <c r="J32" s="48">
        <v>45147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6.25" customHeight="1" x14ac:dyDescent="0.25">
      <c r="B33" s="60">
        <v>28</v>
      </c>
      <c r="C33" s="54" t="s">
        <v>42</v>
      </c>
      <c r="D33" s="44" t="s">
        <v>43</v>
      </c>
      <c r="E33" s="45">
        <v>45124</v>
      </c>
      <c r="F33" s="49">
        <v>23600</v>
      </c>
      <c r="G33" s="49">
        <f t="shared" si="2"/>
        <v>23600</v>
      </c>
      <c r="H33" s="43">
        <v>0</v>
      </c>
      <c r="I33" s="47" t="s">
        <v>6</v>
      </c>
      <c r="J33" s="48">
        <v>45147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3.25" customHeight="1" x14ac:dyDescent="0.25">
      <c r="B34" s="60">
        <v>29</v>
      </c>
      <c r="C34" s="54" t="s">
        <v>42</v>
      </c>
      <c r="D34" s="44" t="s">
        <v>44</v>
      </c>
      <c r="E34" s="45">
        <v>45124</v>
      </c>
      <c r="F34" s="49">
        <v>23600</v>
      </c>
      <c r="G34" s="49">
        <f t="shared" ref="G34:G35" si="3">SUM(F34)</f>
        <v>23600</v>
      </c>
      <c r="H34" s="43">
        <v>0</v>
      </c>
      <c r="I34" s="47" t="s">
        <v>6</v>
      </c>
      <c r="J34" s="48">
        <v>45147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5.5" customHeight="1" x14ac:dyDescent="0.25">
      <c r="B35" s="60">
        <v>30</v>
      </c>
      <c r="C35" s="54" t="s">
        <v>42</v>
      </c>
      <c r="D35" s="44" t="s">
        <v>45</v>
      </c>
      <c r="E35" s="45">
        <v>45124</v>
      </c>
      <c r="F35" s="43">
        <v>23600</v>
      </c>
      <c r="G35" s="43">
        <f t="shared" si="3"/>
        <v>23600</v>
      </c>
      <c r="H35" s="43">
        <v>0</v>
      </c>
      <c r="I35" s="47" t="s">
        <v>6</v>
      </c>
      <c r="J35" s="48">
        <v>45147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0.25" customHeight="1" x14ac:dyDescent="0.25">
      <c r="B36" s="60">
        <v>31</v>
      </c>
      <c r="C36" s="52" t="s">
        <v>86</v>
      </c>
      <c r="D36" s="44" t="s">
        <v>87</v>
      </c>
      <c r="E36" s="45">
        <v>45134</v>
      </c>
      <c r="F36" s="43">
        <v>1934.71</v>
      </c>
      <c r="G36" s="43">
        <f t="shared" ref="G36:G95" si="4">SUM(F36)</f>
        <v>1934.71</v>
      </c>
      <c r="H36" s="43">
        <v>0</v>
      </c>
      <c r="I36" s="47" t="s">
        <v>6</v>
      </c>
      <c r="J36" s="48">
        <v>45155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0.25" customHeight="1" x14ac:dyDescent="0.25">
      <c r="B37" s="60">
        <v>32</v>
      </c>
      <c r="C37" s="52" t="s">
        <v>86</v>
      </c>
      <c r="D37" s="44" t="s">
        <v>88</v>
      </c>
      <c r="E37" s="45">
        <v>45134</v>
      </c>
      <c r="F37" s="43">
        <v>620.82000000000005</v>
      </c>
      <c r="G37" s="43">
        <f t="shared" si="4"/>
        <v>620.82000000000005</v>
      </c>
      <c r="H37" s="43">
        <v>0</v>
      </c>
      <c r="I37" s="47" t="s">
        <v>6</v>
      </c>
      <c r="J37" s="48">
        <v>45155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18.75" customHeight="1" x14ac:dyDescent="0.25">
      <c r="B38" s="60">
        <v>33</v>
      </c>
      <c r="C38" s="52" t="s">
        <v>8</v>
      </c>
      <c r="D38" s="44" t="s">
        <v>89</v>
      </c>
      <c r="E38" s="45">
        <v>45134</v>
      </c>
      <c r="F38" s="43">
        <v>2170.54</v>
      </c>
      <c r="G38" s="43">
        <f t="shared" si="4"/>
        <v>2170.54</v>
      </c>
      <c r="H38" s="43">
        <v>0</v>
      </c>
      <c r="I38" s="47" t="s">
        <v>6</v>
      </c>
      <c r="J38" s="48">
        <v>45155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3.25" customHeight="1" x14ac:dyDescent="0.25">
      <c r="B39" s="60">
        <v>34</v>
      </c>
      <c r="C39" s="52" t="s">
        <v>86</v>
      </c>
      <c r="D39" s="44" t="s">
        <v>90</v>
      </c>
      <c r="E39" s="45">
        <v>45134</v>
      </c>
      <c r="F39" s="43">
        <v>2548.75</v>
      </c>
      <c r="G39" s="43">
        <f t="shared" si="4"/>
        <v>2548.75</v>
      </c>
      <c r="H39" s="43">
        <v>0</v>
      </c>
      <c r="I39" s="47" t="s">
        <v>6</v>
      </c>
      <c r="J39" s="48">
        <v>45155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19.5" customHeight="1" x14ac:dyDescent="0.25">
      <c r="B40" s="60">
        <v>35</v>
      </c>
      <c r="C40" s="52" t="s">
        <v>86</v>
      </c>
      <c r="D40" s="44" t="s">
        <v>91</v>
      </c>
      <c r="E40" s="45">
        <v>45134</v>
      </c>
      <c r="F40" s="43">
        <v>10580.16</v>
      </c>
      <c r="G40" s="43">
        <f t="shared" si="4"/>
        <v>10580.16</v>
      </c>
      <c r="H40" s="43">
        <v>0</v>
      </c>
      <c r="I40" s="47" t="s">
        <v>6</v>
      </c>
      <c r="J40" s="48">
        <v>45155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18.75" customHeight="1" x14ac:dyDescent="0.25">
      <c r="B41" s="60">
        <v>36</v>
      </c>
      <c r="C41" s="52" t="s">
        <v>99</v>
      </c>
      <c r="D41" s="44" t="s">
        <v>100</v>
      </c>
      <c r="E41" s="45">
        <v>45134</v>
      </c>
      <c r="F41" s="43">
        <v>1080.6400000000001</v>
      </c>
      <c r="G41" s="43">
        <f t="shared" si="4"/>
        <v>1080.6400000000001</v>
      </c>
      <c r="H41" s="43">
        <v>0</v>
      </c>
      <c r="I41" s="47" t="s">
        <v>6</v>
      </c>
      <c r="J41" s="48">
        <v>45155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18.75" customHeight="1" x14ac:dyDescent="0.25">
      <c r="B42" s="60">
        <v>37</v>
      </c>
      <c r="C42" s="52" t="s">
        <v>99</v>
      </c>
      <c r="D42" s="44" t="s">
        <v>101</v>
      </c>
      <c r="E42" s="45">
        <v>45134</v>
      </c>
      <c r="F42" s="43">
        <v>10009.19</v>
      </c>
      <c r="G42" s="43">
        <f t="shared" si="4"/>
        <v>10009.19</v>
      </c>
      <c r="H42" s="43">
        <v>0</v>
      </c>
      <c r="I42" s="47" t="s">
        <v>6</v>
      </c>
      <c r="J42" s="48">
        <v>45155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18.75" customHeight="1" x14ac:dyDescent="0.25">
      <c r="B43" s="60">
        <v>38</v>
      </c>
      <c r="C43" s="52" t="s">
        <v>99</v>
      </c>
      <c r="D43" s="44" t="s">
        <v>102</v>
      </c>
      <c r="E43" s="45">
        <v>45134</v>
      </c>
      <c r="F43" s="43">
        <v>2091.1999999999998</v>
      </c>
      <c r="G43" s="43">
        <f t="shared" si="4"/>
        <v>2091.1999999999998</v>
      </c>
      <c r="H43" s="43">
        <v>0</v>
      </c>
      <c r="I43" s="47" t="s">
        <v>6</v>
      </c>
      <c r="J43" s="48">
        <v>45155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19.5" customHeight="1" x14ac:dyDescent="0.25">
      <c r="B44" s="60">
        <v>39</v>
      </c>
      <c r="C44" s="52" t="s">
        <v>99</v>
      </c>
      <c r="D44" s="44" t="s">
        <v>103</v>
      </c>
      <c r="E44" s="45">
        <v>45134</v>
      </c>
      <c r="F44" s="43">
        <v>2282.16</v>
      </c>
      <c r="G44" s="43">
        <f t="shared" si="4"/>
        <v>2282.16</v>
      </c>
      <c r="H44" s="43">
        <v>0</v>
      </c>
      <c r="I44" s="47" t="s">
        <v>6</v>
      </c>
      <c r="J44" s="48">
        <v>45155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18.75" customHeight="1" x14ac:dyDescent="0.25">
      <c r="B45" s="60">
        <v>40</v>
      </c>
      <c r="C45" s="52" t="s">
        <v>99</v>
      </c>
      <c r="D45" s="44" t="s">
        <v>104</v>
      </c>
      <c r="E45" s="45">
        <v>45134</v>
      </c>
      <c r="F45" s="43">
        <v>1647.05</v>
      </c>
      <c r="G45" s="43">
        <f t="shared" si="4"/>
        <v>1647.05</v>
      </c>
      <c r="H45" s="43">
        <v>0</v>
      </c>
      <c r="I45" s="47" t="s">
        <v>6</v>
      </c>
      <c r="J45" s="48">
        <v>45155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18.75" customHeight="1" x14ac:dyDescent="0.25">
      <c r="B46" s="60">
        <v>41</v>
      </c>
      <c r="C46" s="52" t="s">
        <v>99</v>
      </c>
      <c r="D46" s="44" t="s">
        <v>105</v>
      </c>
      <c r="E46" s="45">
        <v>45134</v>
      </c>
      <c r="F46" s="43">
        <v>558.52</v>
      </c>
      <c r="G46" s="43">
        <f t="shared" si="4"/>
        <v>558.52</v>
      </c>
      <c r="H46" s="43">
        <v>0</v>
      </c>
      <c r="I46" s="47" t="s">
        <v>6</v>
      </c>
      <c r="J46" s="48">
        <v>45155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1" customHeight="1" x14ac:dyDescent="0.25">
      <c r="B47" s="60">
        <v>42</v>
      </c>
      <c r="C47" s="52" t="s">
        <v>99</v>
      </c>
      <c r="D47" s="44" t="s">
        <v>106</v>
      </c>
      <c r="E47" s="45">
        <v>45134</v>
      </c>
      <c r="F47" s="43">
        <v>1129.76</v>
      </c>
      <c r="G47" s="43">
        <f t="shared" si="4"/>
        <v>1129.76</v>
      </c>
      <c r="H47" s="43">
        <v>0</v>
      </c>
      <c r="I47" s="47" t="s">
        <v>6</v>
      </c>
      <c r="J47" s="48">
        <v>45155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19.5" customHeight="1" x14ac:dyDescent="0.25">
      <c r="B48" s="60">
        <v>43</v>
      </c>
      <c r="C48" s="52" t="s">
        <v>99</v>
      </c>
      <c r="D48" s="44" t="s">
        <v>107</v>
      </c>
      <c r="E48" s="45">
        <v>45134</v>
      </c>
      <c r="F48" s="43">
        <v>2818.98</v>
      </c>
      <c r="G48" s="43">
        <f t="shared" si="4"/>
        <v>2818.98</v>
      </c>
      <c r="H48" s="43">
        <v>0</v>
      </c>
      <c r="I48" s="47" t="s">
        <v>6</v>
      </c>
      <c r="J48" s="48">
        <v>45155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2.5" customHeight="1" x14ac:dyDescent="0.25">
      <c r="B49" s="60">
        <v>44</v>
      </c>
      <c r="C49" s="52" t="s">
        <v>84</v>
      </c>
      <c r="D49" s="44" t="s">
        <v>85</v>
      </c>
      <c r="E49" s="45">
        <v>45134</v>
      </c>
      <c r="F49" s="43">
        <v>5541.33</v>
      </c>
      <c r="G49" s="43">
        <f t="shared" si="4"/>
        <v>5541.33</v>
      </c>
      <c r="H49" s="43">
        <v>0</v>
      </c>
      <c r="I49" s="47" t="s">
        <v>6</v>
      </c>
      <c r="J49" s="48">
        <v>45155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4" customHeight="1" x14ac:dyDescent="0.25">
      <c r="B50" s="60">
        <v>45</v>
      </c>
      <c r="C50" s="52" t="s">
        <v>108</v>
      </c>
      <c r="D50" s="44" t="s">
        <v>109</v>
      </c>
      <c r="E50" s="45">
        <v>45125</v>
      </c>
      <c r="F50" s="43">
        <v>107220.7</v>
      </c>
      <c r="G50" s="43">
        <f t="shared" si="4"/>
        <v>107220.7</v>
      </c>
      <c r="H50" s="43">
        <v>0</v>
      </c>
      <c r="I50" s="47" t="s">
        <v>6</v>
      </c>
      <c r="J50" s="48">
        <v>45159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5.5" customHeight="1" x14ac:dyDescent="0.25">
      <c r="B51" s="60">
        <v>46</v>
      </c>
      <c r="C51" s="54" t="s">
        <v>26</v>
      </c>
      <c r="D51" s="44" t="s">
        <v>27</v>
      </c>
      <c r="E51" s="45">
        <v>45126</v>
      </c>
      <c r="F51" s="43">
        <v>5477.87</v>
      </c>
      <c r="G51" s="43">
        <f t="shared" si="4"/>
        <v>5477.87</v>
      </c>
      <c r="H51" s="43">
        <v>0</v>
      </c>
      <c r="I51" s="47" t="s">
        <v>6</v>
      </c>
      <c r="J51" s="48">
        <v>45145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1.75" customHeight="1" x14ac:dyDescent="0.25">
      <c r="B52" s="60">
        <v>47</v>
      </c>
      <c r="C52" s="55" t="s">
        <v>55</v>
      </c>
      <c r="D52" s="44" t="s">
        <v>56</v>
      </c>
      <c r="E52" s="45">
        <v>45092</v>
      </c>
      <c r="F52" s="43">
        <v>2080</v>
      </c>
      <c r="G52" s="43">
        <f t="shared" si="4"/>
        <v>2080</v>
      </c>
      <c r="H52" s="43">
        <v>0</v>
      </c>
      <c r="I52" s="47" t="s">
        <v>6</v>
      </c>
      <c r="J52" s="48">
        <v>45155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4.75" customHeight="1" x14ac:dyDescent="0.25">
      <c r="B53" s="60">
        <v>48</v>
      </c>
      <c r="C53" s="55" t="s">
        <v>55</v>
      </c>
      <c r="D53" s="44" t="s">
        <v>57</v>
      </c>
      <c r="E53" s="45">
        <v>45126</v>
      </c>
      <c r="F53" s="43">
        <v>3750</v>
      </c>
      <c r="G53" s="43">
        <f t="shared" si="4"/>
        <v>3750</v>
      </c>
      <c r="H53" s="43">
        <v>0</v>
      </c>
      <c r="I53" s="47" t="s">
        <v>6</v>
      </c>
      <c r="J53" s="48">
        <v>45155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3.25" customHeight="1" x14ac:dyDescent="0.25">
      <c r="B54" s="60">
        <v>49</v>
      </c>
      <c r="C54" s="55" t="s">
        <v>55</v>
      </c>
      <c r="D54" s="44" t="s">
        <v>58</v>
      </c>
      <c r="E54" s="45">
        <v>45099</v>
      </c>
      <c r="F54" s="43">
        <v>1560</v>
      </c>
      <c r="G54" s="43">
        <f t="shared" si="4"/>
        <v>1560</v>
      </c>
      <c r="H54" s="43">
        <v>0</v>
      </c>
      <c r="I54" s="47" t="s">
        <v>6</v>
      </c>
      <c r="J54" s="48">
        <v>45155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5.5" customHeight="1" x14ac:dyDescent="0.25">
      <c r="B55" s="60">
        <v>50</v>
      </c>
      <c r="C55" s="55" t="s">
        <v>55</v>
      </c>
      <c r="D55" s="44" t="s">
        <v>59</v>
      </c>
      <c r="E55" s="45">
        <v>45110</v>
      </c>
      <c r="F55" s="43">
        <v>1190</v>
      </c>
      <c r="G55" s="43">
        <f t="shared" si="4"/>
        <v>1190</v>
      </c>
      <c r="H55" s="43">
        <v>0</v>
      </c>
      <c r="I55" s="47" t="s">
        <v>6</v>
      </c>
      <c r="J55" s="48">
        <v>45155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4.75" customHeight="1" x14ac:dyDescent="0.25">
      <c r="B56" s="60">
        <v>51</v>
      </c>
      <c r="C56" s="55" t="s">
        <v>55</v>
      </c>
      <c r="D56" s="44" t="s">
        <v>60</v>
      </c>
      <c r="E56" s="45">
        <v>45111</v>
      </c>
      <c r="F56" s="43">
        <v>1260</v>
      </c>
      <c r="G56" s="43">
        <f t="shared" si="4"/>
        <v>1260</v>
      </c>
      <c r="H56" s="43">
        <v>0</v>
      </c>
      <c r="I56" s="47" t="s">
        <v>6</v>
      </c>
      <c r="J56" s="48">
        <v>45155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5.5" customHeight="1" x14ac:dyDescent="0.25">
      <c r="B57" s="60">
        <v>52</v>
      </c>
      <c r="C57" s="55" t="s">
        <v>55</v>
      </c>
      <c r="D57" s="44" t="s">
        <v>61</v>
      </c>
      <c r="E57" s="45">
        <v>45120</v>
      </c>
      <c r="F57" s="43">
        <v>1755</v>
      </c>
      <c r="G57" s="43">
        <f t="shared" si="4"/>
        <v>1755</v>
      </c>
      <c r="H57" s="43">
        <v>0</v>
      </c>
      <c r="I57" s="47" t="s">
        <v>6</v>
      </c>
      <c r="J57" s="48">
        <v>45155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4.75" customHeight="1" x14ac:dyDescent="0.25">
      <c r="B58" s="60">
        <v>53</v>
      </c>
      <c r="C58" s="55" t="s">
        <v>55</v>
      </c>
      <c r="D58" s="44" t="s">
        <v>62</v>
      </c>
      <c r="E58" s="45">
        <v>45124</v>
      </c>
      <c r="F58" s="43">
        <v>9640</v>
      </c>
      <c r="G58" s="43">
        <f t="shared" si="4"/>
        <v>9640</v>
      </c>
      <c r="H58" s="43">
        <v>0</v>
      </c>
      <c r="I58" s="47" t="s">
        <v>6</v>
      </c>
      <c r="J58" s="48">
        <v>45155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5.5" customHeight="1" x14ac:dyDescent="0.25">
      <c r="B59" s="60">
        <v>54</v>
      </c>
      <c r="C59" s="55" t="s">
        <v>55</v>
      </c>
      <c r="D59" s="44" t="s">
        <v>63</v>
      </c>
      <c r="E59" s="45">
        <v>45127</v>
      </c>
      <c r="F59" s="43">
        <v>1120</v>
      </c>
      <c r="G59" s="43">
        <f t="shared" si="4"/>
        <v>1120</v>
      </c>
      <c r="H59" s="43">
        <v>0</v>
      </c>
      <c r="I59" s="47" t="s">
        <v>6</v>
      </c>
      <c r="J59" s="48">
        <v>45155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6.25" customHeight="1" x14ac:dyDescent="0.25">
      <c r="B60" s="60">
        <v>55</v>
      </c>
      <c r="C60" s="54" t="s">
        <v>110</v>
      </c>
      <c r="D60" s="44" t="s">
        <v>111</v>
      </c>
      <c r="E60" s="45">
        <v>45138</v>
      </c>
      <c r="F60" s="43">
        <v>44555.4</v>
      </c>
      <c r="G60" s="43">
        <f t="shared" si="4"/>
        <v>44555.4</v>
      </c>
      <c r="H60" s="43">
        <v>0</v>
      </c>
      <c r="I60" s="47" t="s">
        <v>6</v>
      </c>
      <c r="J60" s="48">
        <v>45159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7" customHeight="1" x14ac:dyDescent="0.25">
      <c r="B61" s="60">
        <v>56</v>
      </c>
      <c r="C61" s="54" t="s">
        <v>110</v>
      </c>
      <c r="D61" s="44" t="s">
        <v>112</v>
      </c>
      <c r="E61" s="45">
        <v>45138</v>
      </c>
      <c r="F61" s="43">
        <v>7702.62</v>
      </c>
      <c r="G61" s="43">
        <f t="shared" si="4"/>
        <v>7702.62</v>
      </c>
      <c r="H61" s="43">
        <v>0</v>
      </c>
      <c r="I61" s="47" t="s">
        <v>6</v>
      </c>
      <c r="J61" s="48">
        <v>45159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5.5" customHeight="1" x14ac:dyDescent="0.25">
      <c r="B62" s="60">
        <v>57</v>
      </c>
      <c r="C62" s="54" t="s">
        <v>110</v>
      </c>
      <c r="D62" s="44" t="s">
        <v>113</v>
      </c>
      <c r="E62" s="45">
        <v>45138</v>
      </c>
      <c r="F62" s="43">
        <v>1439.2</v>
      </c>
      <c r="G62" s="43">
        <f t="shared" si="4"/>
        <v>1439.2</v>
      </c>
      <c r="H62" s="43">
        <v>0</v>
      </c>
      <c r="I62" s="47" t="s">
        <v>6</v>
      </c>
      <c r="J62" s="48">
        <v>45159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6.25" customHeight="1" x14ac:dyDescent="0.25">
      <c r="B63" s="60">
        <v>58</v>
      </c>
      <c r="C63" s="54" t="s">
        <v>110</v>
      </c>
      <c r="D63" s="44" t="s">
        <v>114</v>
      </c>
      <c r="E63" s="45">
        <v>45138</v>
      </c>
      <c r="F63" s="43">
        <v>15761.48</v>
      </c>
      <c r="G63" s="43">
        <f t="shared" si="4"/>
        <v>15761.48</v>
      </c>
      <c r="H63" s="43">
        <v>0</v>
      </c>
      <c r="I63" s="47" t="s">
        <v>6</v>
      </c>
      <c r="J63" s="48">
        <v>45159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6.25" customHeight="1" x14ac:dyDescent="0.25">
      <c r="B64" s="60">
        <v>59</v>
      </c>
      <c r="C64" s="54" t="s">
        <v>110</v>
      </c>
      <c r="D64" s="44" t="s">
        <v>115</v>
      </c>
      <c r="E64" s="45">
        <v>45138</v>
      </c>
      <c r="F64" s="43">
        <v>172.06</v>
      </c>
      <c r="G64" s="43">
        <f t="shared" si="4"/>
        <v>172.06</v>
      </c>
      <c r="H64" s="43">
        <v>0</v>
      </c>
      <c r="I64" s="47" t="s">
        <v>6</v>
      </c>
      <c r="J64" s="48">
        <v>45159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5.5" customHeight="1" x14ac:dyDescent="0.25">
      <c r="B65" s="60">
        <v>60</v>
      </c>
      <c r="C65" s="54" t="s">
        <v>110</v>
      </c>
      <c r="D65" s="44" t="s">
        <v>116</v>
      </c>
      <c r="E65" s="45">
        <v>45138</v>
      </c>
      <c r="F65" s="43">
        <v>30749.360000000001</v>
      </c>
      <c r="G65" s="43">
        <f t="shared" si="4"/>
        <v>30749.360000000001</v>
      </c>
      <c r="H65" s="43">
        <v>0</v>
      </c>
      <c r="I65" s="47" t="s">
        <v>6</v>
      </c>
      <c r="J65" s="48">
        <v>45159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3.25" customHeight="1" x14ac:dyDescent="0.25">
      <c r="B66" s="60">
        <v>61</v>
      </c>
      <c r="C66" s="54" t="s">
        <v>110</v>
      </c>
      <c r="D66" s="44" t="s">
        <v>117</v>
      </c>
      <c r="E66" s="45">
        <v>45138</v>
      </c>
      <c r="F66" s="43">
        <v>1482.3</v>
      </c>
      <c r="G66" s="43">
        <f t="shared" si="4"/>
        <v>1482.3</v>
      </c>
      <c r="H66" s="43">
        <v>0</v>
      </c>
      <c r="I66" s="47" t="s">
        <v>6</v>
      </c>
      <c r="J66" s="48">
        <v>45159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3.25" customHeight="1" x14ac:dyDescent="0.25">
      <c r="B67" s="60">
        <v>62</v>
      </c>
      <c r="C67" s="54" t="s">
        <v>110</v>
      </c>
      <c r="D67" s="44" t="s">
        <v>118</v>
      </c>
      <c r="E67" s="45">
        <v>45138</v>
      </c>
      <c r="F67" s="43">
        <v>15398.87</v>
      </c>
      <c r="G67" s="43">
        <f t="shared" si="4"/>
        <v>15398.87</v>
      </c>
      <c r="H67" s="43">
        <v>0</v>
      </c>
      <c r="I67" s="47" t="s">
        <v>6</v>
      </c>
      <c r="J67" s="48">
        <v>45159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4" customHeight="1" x14ac:dyDescent="0.25">
      <c r="B68" s="60">
        <v>63</v>
      </c>
      <c r="C68" s="54" t="s">
        <v>125</v>
      </c>
      <c r="D68" s="44" t="s">
        <v>126</v>
      </c>
      <c r="E68" s="45">
        <v>45138</v>
      </c>
      <c r="F68" s="43">
        <v>168448.4</v>
      </c>
      <c r="G68" s="43">
        <f t="shared" si="4"/>
        <v>168448.4</v>
      </c>
      <c r="H68" s="43">
        <v>0</v>
      </c>
      <c r="I68" s="47" t="s">
        <v>6</v>
      </c>
      <c r="J68" s="48">
        <v>45159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4" customHeight="1" x14ac:dyDescent="0.25">
      <c r="B69" s="60">
        <v>64</v>
      </c>
      <c r="C69" s="54" t="s">
        <v>119</v>
      </c>
      <c r="D69" s="44" t="s">
        <v>120</v>
      </c>
      <c r="E69" s="45">
        <v>45138</v>
      </c>
      <c r="F69" s="43">
        <v>11080.85</v>
      </c>
      <c r="G69" s="43">
        <f t="shared" si="4"/>
        <v>11080.85</v>
      </c>
      <c r="H69" s="43">
        <v>0</v>
      </c>
      <c r="I69" s="47" t="s">
        <v>6</v>
      </c>
      <c r="J69" s="48">
        <v>45159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ht="23.25" customHeight="1" x14ac:dyDescent="0.25">
      <c r="B70" s="60">
        <v>65</v>
      </c>
      <c r="C70" s="54" t="s">
        <v>119</v>
      </c>
      <c r="D70" s="44" t="s">
        <v>121</v>
      </c>
      <c r="E70" s="45">
        <v>45138</v>
      </c>
      <c r="F70" s="61">
        <v>6344.73</v>
      </c>
      <c r="G70" s="43">
        <f t="shared" si="4"/>
        <v>6344.73</v>
      </c>
      <c r="H70" s="43">
        <v>0</v>
      </c>
      <c r="I70" s="47" t="s">
        <v>6</v>
      </c>
      <c r="J70" s="48">
        <v>45159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</row>
    <row r="71" spans="2:27" ht="23.25" customHeight="1" x14ac:dyDescent="0.25">
      <c r="B71" s="60">
        <v>66</v>
      </c>
      <c r="C71" s="54" t="s">
        <v>119</v>
      </c>
      <c r="D71" s="44" t="s">
        <v>122</v>
      </c>
      <c r="E71" s="45">
        <v>45138</v>
      </c>
      <c r="F71" s="43">
        <v>39271.760000000002</v>
      </c>
      <c r="G71" s="43">
        <f t="shared" si="4"/>
        <v>39271.760000000002</v>
      </c>
      <c r="H71" s="43">
        <v>0</v>
      </c>
      <c r="I71" s="47" t="s">
        <v>6</v>
      </c>
      <c r="J71" s="48">
        <v>45159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</row>
    <row r="72" spans="2:27" ht="23.25" customHeight="1" x14ac:dyDescent="0.25">
      <c r="B72" s="60">
        <v>67</v>
      </c>
      <c r="C72" s="54" t="s">
        <v>119</v>
      </c>
      <c r="D72" s="44" t="s">
        <v>123</v>
      </c>
      <c r="E72" s="45">
        <v>45138</v>
      </c>
      <c r="F72" s="43">
        <v>14673.16</v>
      </c>
      <c r="G72" s="43">
        <f t="shared" si="4"/>
        <v>14673.16</v>
      </c>
      <c r="H72" s="43">
        <v>0</v>
      </c>
      <c r="I72" s="47" t="s">
        <v>6</v>
      </c>
      <c r="J72" s="48">
        <v>45159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</row>
    <row r="73" spans="2:27" ht="23.25" customHeight="1" x14ac:dyDescent="0.25">
      <c r="B73" s="60">
        <v>68</v>
      </c>
      <c r="C73" s="54" t="s">
        <v>10</v>
      </c>
      <c r="D73" s="44" t="s">
        <v>124</v>
      </c>
      <c r="E73" s="45">
        <v>45138</v>
      </c>
      <c r="F73" s="43">
        <v>5849.9</v>
      </c>
      <c r="G73" s="43">
        <f t="shared" si="4"/>
        <v>5849.9</v>
      </c>
      <c r="H73" s="43">
        <v>0</v>
      </c>
      <c r="I73" s="47" t="s">
        <v>6</v>
      </c>
      <c r="J73" s="48">
        <v>45159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  <c r="AA73" s="3"/>
    </row>
    <row r="74" spans="2:27" ht="24" customHeight="1" x14ac:dyDescent="0.25">
      <c r="B74" s="60">
        <v>69</v>
      </c>
      <c r="C74" s="54" t="s">
        <v>127</v>
      </c>
      <c r="D74" s="44" t="s">
        <v>128</v>
      </c>
      <c r="E74" s="45">
        <v>45138</v>
      </c>
      <c r="F74" s="43">
        <v>20546.98</v>
      </c>
      <c r="G74" s="43">
        <f t="shared" si="4"/>
        <v>20546.98</v>
      </c>
      <c r="H74" s="43">
        <v>0</v>
      </c>
      <c r="I74" s="47" t="s">
        <v>6</v>
      </c>
      <c r="J74" s="48">
        <v>45159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  <c r="AA74" s="3"/>
    </row>
    <row r="75" spans="2:27" ht="22.5" customHeight="1" x14ac:dyDescent="0.25">
      <c r="B75" s="60">
        <v>70</v>
      </c>
      <c r="C75" s="54" t="s">
        <v>134</v>
      </c>
      <c r="D75" s="44" t="s">
        <v>135</v>
      </c>
      <c r="E75" s="45">
        <v>45157</v>
      </c>
      <c r="F75" s="43">
        <v>5477.87</v>
      </c>
      <c r="G75" s="43">
        <f t="shared" si="4"/>
        <v>5477.87</v>
      </c>
      <c r="H75" s="43">
        <v>0</v>
      </c>
      <c r="I75" s="47" t="s">
        <v>6</v>
      </c>
      <c r="J75" s="48">
        <v>45166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3"/>
    </row>
    <row r="76" spans="2:27" ht="23.25" customHeight="1" x14ac:dyDescent="0.25">
      <c r="B76" s="66">
        <v>71</v>
      </c>
      <c r="C76" s="62" t="s">
        <v>11</v>
      </c>
      <c r="D76" s="44" t="s">
        <v>34</v>
      </c>
      <c r="E76" s="63">
        <v>45117</v>
      </c>
      <c r="F76" s="49">
        <v>27319.16</v>
      </c>
      <c r="G76" s="49">
        <f t="shared" si="4"/>
        <v>27319.16</v>
      </c>
      <c r="H76" s="43">
        <v>0</v>
      </c>
      <c r="I76" s="47" t="s">
        <v>6</v>
      </c>
      <c r="J76" s="64">
        <v>45146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3"/>
    </row>
    <row r="77" spans="2:27" ht="24" customHeight="1" x14ac:dyDescent="0.25">
      <c r="B77" s="60">
        <v>72</v>
      </c>
      <c r="C77" s="52" t="s">
        <v>11</v>
      </c>
      <c r="D77" s="44" t="s">
        <v>35</v>
      </c>
      <c r="E77" s="45">
        <v>45120</v>
      </c>
      <c r="F77" s="43">
        <v>14832.54</v>
      </c>
      <c r="G77" s="43">
        <f t="shared" si="4"/>
        <v>14832.54</v>
      </c>
      <c r="H77" s="43">
        <v>0</v>
      </c>
      <c r="I77" s="47" t="s">
        <v>6</v>
      </c>
      <c r="J77" s="48">
        <v>45146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  <c r="AA77" s="3"/>
    </row>
    <row r="78" spans="2:27" ht="25.5" customHeight="1" x14ac:dyDescent="0.25">
      <c r="B78" s="66">
        <v>73</v>
      </c>
      <c r="C78" s="62" t="s">
        <v>11</v>
      </c>
      <c r="D78" s="44" t="s">
        <v>36</v>
      </c>
      <c r="E78" s="63">
        <v>45120</v>
      </c>
      <c r="F78" s="49">
        <v>7527</v>
      </c>
      <c r="G78" s="49">
        <f t="shared" si="4"/>
        <v>7527</v>
      </c>
      <c r="H78" s="43">
        <v>0</v>
      </c>
      <c r="I78" s="47" t="s">
        <v>6</v>
      </c>
      <c r="J78" s="64">
        <v>45146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3"/>
    </row>
    <row r="79" spans="2:27" ht="23.25" customHeight="1" x14ac:dyDescent="0.25">
      <c r="B79" s="66">
        <v>74</v>
      </c>
      <c r="C79" s="62" t="s">
        <v>64</v>
      </c>
      <c r="D79" s="44" t="s">
        <v>65</v>
      </c>
      <c r="E79" s="63">
        <v>45021</v>
      </c>
      <c r="F79" s="49">
        <v>1885</v>
      </c>
      <c r="G79" s="49">
        <f t="shared" si="4"/>
        <v>1885</v>
      </c>
      <c r="H79" s="43">
        <v>0</v>
      </c>
      <c r="I79" s="47" t="s">
        <v>6</v>
      </c>
      <c r="J79" s="64">
        <v>45155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3"/>
    </row>
    <row r="80" spans="2:27" ht="23.25" customHeight="1" x14ac:dyDescent="0.25">
      <c r="B80" s="66">
        <v>75</v>
      </c>
      <c r="C80" s="62" t="s">
        <v>64</v>
      </c>
      <c r="D80" s="44" t="s">
        <v>66</v>
      </c>
      <c r="E80" s="63">
        <v>45029</v>
      </c>
      <c r="F80" s="43">
        <v>1400</v>
      </c>
      <c r="G80" s="43">
        <f t="shared" si="4"/>
        <v>1400</v>
      </c>
      <c r="H80" s="43">
        <v>0</v>
      </c>
      <c r="I80" s="47" t="s">
        <v>6</v>
      </c>
      <c r="J80" s="64">
        <v>45155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  <c r="AA80" s="3"/>
    </row>
    <row r="81" spans="2:27" ht="31.5" customHeight="1" x14ac:dyDescent="0.25">
      <c r="B81" s="66">
        <v>76</v>
      </c>
      <c r="C81" s="62" t="s">
        <v>64</v>
      </c>
      <c r="D81" s="44" t="s">
        <v>67</v>
      </c>
      <c r="E81" s="63">
        <v>45030</v>
      </c>
      <c r="F81" s="49">
        <v>980</v>
      </c>
      <c r="G81" s="49">
        <f t="shared" si="4"/>
        <v>980</v>
      </c>
      <c r="H81" s="43">
        <v>0</v>
      </c>
      <c r="I81" s="47" t="s">
        <v>6</v>
      </c>
      <c r="J81" s="64">
        <v>45155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3"/>
    </row>
    <row r="82" spans="2:27" ht="27" customHeight="1" x14ac:dyDescent="0.25">
      <c r="B82" s="66">
        <v>77</v>
      </c>
      <c r="C82" s="62" t="s">
        <v>64</v>
      </c>
      <c r="D82" s="44" t="s">
        <v>68</v>
      </c>
      <c r="E82" s="63">
        <v>45037</v>
      </c>
      <c r="F82" s="49">
        <v>770</v>
      </c>
      <c r="G82" s="49">
        <f t="shared" si="4"/>
        <v>770</v>
      </c>
      <c r="H82" s="43">
        <v>0</v>
      </c>
      <c r="I82" s="47" t="s">
        <v>6</v>
      </c>
      <c r="J82" s="64">
        <v>45155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3"/>
    </row>
    <row r="83" spans="2:27" ht="24.75" customHeight="1" x14ac:dyDescent="0.25">
      <c r="B83" s="66">
        <v>78</v>
      </c>
      <c r="C83" s="62" t="s">
        <v>64</v>
      </c>
      <c r="D83" s="44" t="s">
        <v>69</v>
      </c>
      <c r="E83" s="45">
        <v>45043</v>
      </c>
      <c r="F83" s="43">
        <v>1400</v>
      </c>
      <c r="G83" s="43">
        <f t="shared" si="4"/>
        <v>1400</v>
      </c>
      <c r="H83" s="43">
        <v>0</v>
      </c>
      <c r="I83" s="47" t="s">
        <v>6</v>
      </c>
      <c r="J83" s="64">
        <v>45155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</row>
    <row r="84" spans="2:27" ht="26.25" customHeight="1" x14ac:dyDescent="0.25">
      <c r="B84" s="66">
        <v>79</v>
      </c>
      <c r="C84" s="62" t="s">
        <v>64</v>
      </c>
      <c r="D84" s="44" t="s">
        <v>70</v>
      </c>
      <c r="E84" s="63">
        <v>45050</v>
      </c>
      <c r="F84" s="49">
        <v>3750.25</v>
      </c>
      <c r="G84" s="49">
        <f t="shared" si="4"/>
        <v>3750.25</v>
      </c>
      <c r="H84" s="43">
        <v>0</v>
      </c>
      <c r="I84" s="47" t="s">
        <v>6</v>
      </c>
      <c r="J84" s="64">
        <v>45155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  <c r="AA84" s="3"/>
    </row>
    <row r="85" spans="2:27" ht="26.25" customHeight="1" x14ac:dyDescent="0.25">
      <c r="B85" s="66">
        <v>80</v>
      </c>
      <c r="C85" s="62" t="s">
        <v>64</v>
      </c>
      <c r="D85" s="44" t="s">
        <v>71</v>
      </c>
      <c r="E85" s="63">
        <v>45050</v>
      </c>
      <c r="F85" s="49">
        <v>3750</v>
      </c>
      <c r="G85" s="49">
        <f t="shared" si="4"/>
        <v>3750</v>
      </c>
      <c r="H85" s="43">
        <v>0</v>
      </c>
      <c r="I85" s="47" t="s">
        <v>6</v>
      </c>
      <c r="J85" s="64">
        <v>45155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  <c r="AA85" s="3"/>
    </row>
    <row r="86" spans="2:27" ht="26.25" customHeight="1" x14ac:dyDescent="0.25">
      <c r="B86" s="66">
        <v>81</v>
      </c>
      <c r="C86" s="52" t="s">
        <v>64</v>
      </c>
      <c r="D86" s="44" t="s">
        <v>72</v>
      </c>
      <c r="E86" s="45">
        <v>45056</v>
      </c>
      <c r="F86" s="43">
        <v>1820</v>
      </c>
      <c r="G86" s="43">
        <f t="shared" si="4"/>
        <v>1820</v>
      </c>
      <c r="H86" s="43">
        <v>0</v>
      </c>
      <c r="I86" s="47" t="s">
        <v>6</v>
      </c>
      <c r="J86" s="48">
        <v>45155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  <c r="AA86" s="3"/>
    </row>
    <row r="87" spans="2:27" ht="26.25" customHeight="1" x14ac:dyDescent="0.25">
      <c r="B87" s="66">
        <v>82</v>
      </c>
      <c r="C87" s="62" t="s">
        <v>13</v>
      </c>
      <c r="D87" s="44" t="s">
        <v>129</v>
      </c>
      <c r="E87" s="63">
        <v>45140</v>
      </c>
      <c r="F87" s="49">
        <v>81728.56</v>
      </c>
      <c r="G87" s="49">
        <f t="shared" si="4"/>
        <v>81728.56</v>
      </c>
      <c r="H87" s="43">
        <v>0</v>
      </c>
      <c r="I87" s="47" t="s">
        <v>6</v>
      </c>
      <c r="J87" s="64">
        <v>45163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  <c r="AA87" s="3"/>
    </row>
    <row r="88" spans="2:27" ht="26.25" customHeight="1" x14ac:dyDescent="0.25">
      <c r="B88" s="66">
        <v>83</v>
      </c>
      <c r="C88" s="52" t="s">
        <v>14</v>
      </c>
      <c r="D88" s="44" t="s">
        <v>130</v>
      </c>
      <c r="E88" s="63">
        <v>45140</v>
      </c>
      <c r="F88" s="49">
        <v>891.56</v>
      </c>
      <c r="G88" s="49">
        <f t="shared" si="4"/>
        <v>891.56</v>
      </c>
      <c r="H88" s="43">
        <v>0</v>
      </c>
      <c r="I88" s="47" t="s">
        <v>6</v>
      </c>
      <c r="J88" s="64">
        <v>45163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"/>
      <c r="AA88" s="3"/>
    </row>
    <row r="89" spans="2:27" ht="26.25" customHeight="1" x14ac:dyDescent="0.25">
      <c r="B89" s="60">
        <v>84</v>
      </c>
      <c r="C89" s="52" t="s">
        <v>15</v>
      </c>
      <c r="D89" s="44" t="s">
        <v>131</v>
      </c>
      <c r="E89" s="63">
        <v>45140</v>
      </c>
      <c r="F89" s="49">
        <v>682.24</v>
      </c>
      <c r="G89" s="49">
        <f t="shared" si="4"/>
        <v>682.24</v>
      </c>
      <c r="H89" s="43">
        <v>0</v>
      </c>
      <c r="I89" s="47" t="s">
        <v>6</v>
      </c>
      <c r="J89" s="64">
        <v>45163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/>
      <c r="AA89" s="3"/>
    </row>
    <row r="90" spans="2:27" ht="26.25" customHeight="1" x14ac:dyDescent="0.25">
      <c r="B90" s="60">
        <v>85</v>
      </c>
      <c r="C90" s="62" t="s">
        <v>16</v>
      </c>
      <c r="D90" s="44" t="s">
        <v>132</v>
      </c>
      <c r="E90" s="63">
        <v>45140</v>
      </c>
      <c r="F90" s="49">
        <v>356.86</v>
      </c>
      <c r="G90" s="49">
        <f t="shared" si="4"/>
        <v>356.86</v>
      </c>
      <c r="H90" s="43">
        <v>0</v>
      </c>
      <c r="I90" s="47" t="s">
        <v>6</v>
      </c>
      <c r="J90" s="64">
        <v>45163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3"/>
    </row>
    <row r="91" spans="2:27" ht="26.25" customHeight="1" x14ac:dyDescent="0.25">
      <c r="B91" s="60">
        <v>86</v>
      </c>
      <c r="C91" s="62" t="s">
        <v>17</v>
      </c>
      <c r="D91" s="44" t="s">
        <v>133</v>
      </c>
      <c r="E91" s="63">
        <v>45140</v>
      </c>
      <c r="F91" s="49">
        <v>8153.97</v>
      </c>
      <c r="G91" s="49">
        <f t="shared" si="4"/>
        <v>8153.97</v>
      </c>
      <c r="H91" s="43">
        <v>0</v>
      </c>
      <c r="I91" s="47" t="s">
        <v>6</v>
      </c>
      <c r="J91" s="64">
        <v>45163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/>
      <c r="AA91" s="3"/>
    </row>
    <row r="92" spans="2:27" ht="26.25" customHeight="1" x14ac:dyDescent="0.25">
      <c r="B92" s="60">
        <v>87</v>
      </c>
      <c r="C92" s="62" t="s">
        <v>64</v>
      </c>
      <c r="D92" s="44" t="s">
        <v>75</v>
      </c>
      <c r="E92" s="63">
        <v>45077</v>
      </c>
      <c r="F92" s="49">
        <v>1050</v>
      </c>
      <c r="G92" s="49">
        <f t="shared" si="4"/>
        <v>1050</v>
      </c>
      <c r="H92" s="43">
        <v>0</v>
      </c>
      <c r="I92" s="47" t="s">
        <v>6</v>
      </c>
      <c r="J92" s="64">
        <v>45155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3"/>
      <c r="AA92" s="3"/>
    </row>
    <row r="93" spans="2:27" ht="26.25" customHeight="1" x14ac:dyDescent="0.25">
      <c r="B93" s="66">
        <v>88</v>
      </c>
      <c r="C93" s="62" t="s">
        <v>64</v>
      </c>
      <c r="D93" s="44" t="s">
        <v>76</v>
      </c>
      <c r="E93" s="63">
        <v>45079</v>
      </c>
      <c r="F93" s="49">
        <v>1400</v>
      </c>
      <c r="G93" s="49">
        <f t="shared" si="4"/>
        <v>1400</v>
      </c>
      <c r="H93" s="43">
        <v>0</v>
      </c>
      <c r="I93" s="47" t="s">
        <v>6</v>
      </c>
      <c r="J93" s="64">
        <v>45155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/>
      <c r="AA93" s="3"/>
    </row>
    <row r="94" spans="2:27" ht="26.25" customHeight="1" x14ac:dyDescent="0.25">
      <c r="B94" s="66">
        <v>89</v>
      </c>
      <c r="C94" s="62" t="s">
        <v>64</v>
      </c>
      <c r="D94" s="44" t="s">
        <v>73</v>
      </c>
      <c r="E94" s="63">
        <v>45065</v>
      </c>
      <c r="F94" s="49">
        <v>1610</v>
      </c>
      <c r="G94" s="49">
        <f t="shared" si="4"/>
        <v>1610</v>
      </c>
      <c r="H94" s="43">
        <v>0</v>
      </c>
      <c r="I94" s="47" t="s">
        <v>6</v>
      </c>
      <c r="J94" s="64">
        <v>45155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3"/>
      <c r="AA94" s="3"/>
    </row>
    <row r="95" spans="2:27" ht="26.25" customHeight="1" x14ac:dyDescent="0.25">
      <c r="B95" s="66">
        <v>90</v>
      </c>
      <c r="C95" s="62" t="s">
        <v>64</v>
      </c>
      <c r="D95" s="44" t="s">
        <v>74</v>
      </c>
      <c r="E95" s="45">
        <v>45070</v>
      </c>
      <c r="F95" s="43">
        <v>1820</v>
      </c>
      <c r="G95" s="43">
        <f t="shared" si="4"/>
        <v>1820</v>
      </c>
      <c r="H95" s="43">
        <v>0</v>
      </c>
      <c r="I95" s="47" t="s">
        <v>6</v>
      </c>
      <c r="J95" s="64">
        <v>45155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3"/>
      <c r="AA95" s="3"/>
    </row>
    <row r="96" spans="2:27" ht="26.25" customHeight="1" x14ac:dyDescent="0.25">
      <c r="B96" s="66">
        <v>91</v>
      </c>
      <c r="C96" s="62" t="s">
        <v>17</v>
      </c>
      <c r="D96" s="44" t="s">
        <v>133</v>
      </c>
      <c r="E96" s="63">
        <v>45140</v>
      </c>
      <c r="F96" s="49">
        <v>8153.97</v>
      </c>
      <c r="G96" s="49">
        <f t="shared" ref="G96:G100" si="5">SUM(F96)</f>
        <v>8153.97</v>
      </c>
      <c r="H96" s="43">
        <v>0</v>
      </c>
      <c r="I96" s="47" t="s">
        <v>6</v>
      </c>
      <c r="J96" s="64">
        <v>45163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  <c r="AA96" s="3"/>
    </row>
    <row r="97" spans="2:27" ht="27" customHeight="1" x14ac:dyDescent="0.25">
      <c r="B97" s="60">
        <v>92</v>
      </c>
      <c r="C97" s="52" t="s">
        <v>64</v>
      </c>
      <c r="D97" s="44" t="s">
        <v>75</v>
      </c>
      <c r="E97" s="45">
        <v>45077</v>
      </c>
      <c r="F97" s="43">
        <v>1050</v>
      </c>
      <c r="G97" s="43">
        <f t="shared" si="5"/>
        <v>1050</v>
      </c>
      <c r="H97" s="43">
        <v>0</v>
      </c>
      <c r="I97" s="47" t="s">
        <v>6</v>
      </c>
      <c r="J97" s="48">
        <v>45155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3"/>
      <c r="AA97" s="3"/>
    </row>
    <row r="98" spans="2:27" ht="26.25" customHeight="1" x14ac:dyDescent="0.25">
      <c r="B98" s="60">
        <v>93</v>
      </c>
      <c r="C98" s="52" t="s">
        <v>64</v>
      </c>
      <c r="D98" s="44" t="s">
        <v>76</v>
      </c>
      <c r="E98" s="45">
        <v>45079</v>
      </c>
      <c r="F98" s="43">
        <v>1400</v>
      </c>
      <c r="G98" s="43">
        <f t="shared" si="5"/>
        <v>1400</v>
      </c>
      <c r="H98" s="43">
        <v>0</v>
      </c>
      <c r="I98" s="47" t="s">
        <v>6</v>
      </c>
      <c r="J98" s="48">
        <v>45155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/>
      <c r="AA98" s="3"/>
    </row>
    <row r="99" spans="2:27" ht="19.5" customHeight="1" x14ac:dyDescent="0.25">
      <c r="B99" s="66">
        <v>94</v>
      </c>
      <c r="C99" s="62" t="s">
        <v>64</v>
      </c>
      <c r="D99" s="44" t="s">
        <v>73</v>
      </c>
      <c r="E99" s="63">
        <v>45065</v>
      </c>
      <c r="F99" s="49">
        <v>1610</v>
      </c>
      <c r="G99" s="49">
        <f t="shared" si="5"/>
        <v>1610</v>
      </c>
      <c r="H99" s="43">
        <v>0</v>
      </c>
      <c r="I99" s="47" t="s">
        <v>6</v>
      </c>
      <c r="J99" s="64">
        <v>45155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3"/>
      <c r="AA99" s="3"/>
    </row>
    <row r="100" spans="2:27" ht="23.25" customHeight="1" x14ac:dyDescent="0.25">
      <c r="B100" s="66">
        <v>95</v>
      </c>
      <c r="C100" s="62" t="s">
        <v>64</v>
      </c>
      <c r="D100" s="44" t="s">
        <v>74</v>
      </c>
      <c r="E100" s="45">
        <v>45070</v>
      </c>
      <c r="F100" s="43">
        <v>1820</v>
      </c>
      <c r="G100" s="43">
        <f t="shared" si="5"/>
        <v>1820</v>
      </c>
      <c r="H100" s="43">
        <v>0</v>
      </c>
      <c r="I100" s="47" t="s">
        <v>6</v>
      </c>
      <c r="J100" s="64">
        <v>45155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/>
      <c r="AA100" s="3"/>
    </row>
    <row r="101" spans="2:27" s="7" customFormat="1" ht="18" customHeight="1" thickBot="1" x14ac:dyDescent="0.3">
      <c r="B101" s="38"/>
      <c r="C101" s="39"/>
      <c r="D101" s="40"/>
      <c r="E101" s="46"/>
      <c r="F101" s="41">
        <f>SUM(F6:F100)</f>
        <v>2410577.6900000009</v>
      </c>
      <c r="G101" s="41">
        <f>SUM(F101)</f>
        <v>2410577.6900000009</v>
      </c>
      <c r="H101" s="42"/>
      <c r="I101" s="42"/>
      <c r="J101" s="5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2:27" s="7" customFormat="1" ht="18" customHeight="1" x14ac:dyDescent="0.25">
      <c r="B102" s="33"/>
      <c r="C102" s="34"/>
      <c r="D102" s="35"/>
      <c r="E102" s="56"/>
      <c r="F102" s="9"/>
      <c r="G102" s="9"/>
      <c r="H102" s="10"/>
      <c r="I102" s="10"/>
      <c r="J102" s="5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2:27" s="7" customFormat="1" ht="18" customHeight="1" x14ac:dyDescent="0.25">
      <c r="B103" s="33"/>
      <c r="C103" s="34"/>
      <c r="D103" s="35"/>
      <c r="E103" s="56"/>
      <c r="F103" s="9"/>
      <c r="G103" s="9"/>
      <c r="H103" s="10"/>
      <c r="I103" s="10"/>
      <c r="J103" s="5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2:27" s="7" customFormat="1" ht="17.25" customHeight="1" x14ac:dyDescent="0.25">
      <c r="B104" s="33"/>
      <c r="C104" s="34"/>
      <c r="D104" s="35"/>
      <c r="E104" s="36"/>
      <c r="F104" s="9"/>
      <c r="G104" s="9"/>
      <c r="H104" s="10"/>
      <c r="I104" s="10"/>
      <c r="J104" s="3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2:27" s="7" customFormat="1" ht="15" x14ac:dyDescent="0.25">
      <c r="B105" s="4"/>
      <c r="C105" s="8"/>
      <c r="D105" s="23"/>
      <c r="E105" s="36"/>
      <c r="F105" s="9"/>
      <c r="G105" s="9"/>
      <c r="H105" s="10"/>
      <c r="I105" s="10"/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2:27" s="7" customFormat="1" ht="15" x14ac:dyDescent="0.25">
      <c r="B106" s="4"/>
      <c r="C106" s="8"/>
      <c r="D106" s="23"/>
      <c r="E106" s="36"/>
      <c r="F106" s="9"/>
      <c r="G106" s="9"/>
      <c r="H106" s="10"/>
      <c r="I106" s="10"/>
      <c r="J106" s="1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2:27" s="7" customFormat="1" ht="15" x14ac:dyDescent="0.25">
      <c r="B107" s="4"/>
      <c r="C107" s="8"/>
      <c r="D107" s="23"/>
      <c r="E107" s="36"/>
      <c r="F107" s="9"/>
      <c r="G107" s="9"/>
      <c r="H107" s="10"/>
      <c r="I107" s="10"/>
      <c r="J107" s="1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2:27" ht="15.75" x14ac:dyDescent="0.25">
      <c r="B108" s="12"/>
      <c r="C108" s="70" t="s">
        <v>3</v>
      </c>
      <c r="D108" s="70"/>
      <c r="E108" s="70"/>
      <c r="F108" s="58"/>
      <c r="G108" s="59" t="s">
        <v>4</v>
      </c>
      <c r="H108" s="58"/>
      <c r="I108" s="15"/>
      <c r="J108" s="18"/>
      <c r="K108" s="17"/>
      <c r="L108" s="19"/>
      <c r="AA108" s="3"/>
    </row>
    <row r="109" spans="2:27" x14ac:dyDescent="0.2">
      <c r="B109" s="12"/>
      <c r="C109" s="67" t="s">
        <v>7</v>
      </c>
      <c r="D109" s="67"/>
      <c r="E109" s="67"/>
      <c r="F109" s="31"/>
      <c r="G109" s="32" t="s">
        <v>5</v>
      </c>
      <c r="H109" s="3"/>
      <c r="I109" s="15"/>
      <c r="J109" s="16"/>
      <c r="AA109" s="3"/>
    </row>
    <row r="110" spans="2:27" x14ac:dyDescent="0.25">
      <c r="B110" s="12"/>
      <c r="C110" s="12"/>
      <c r="D110" s="13"/>
      <c r="E110" s="24"/>
      <c r="F110" s="14"/>
      <c r="G110" s="17"/>
      <c r="H110" s="17"/>
      <c r="I110" s="13"/>
      <c r="J110" s="14"/>
      <c r="AA110" s="3"/>
    </row>
    <row r="111" spans="2:27" s="5" customFormat="1" x14ac:dyDescent="0.25">
      <c r="B111" s="12"/>
      <c r="C111" s="13"/>
      <c r="D111" s="24"/>
      <c r="E111" s="14"/>
      <c r="F111" s="15"/>
      <c r="G111" s="15"/>
      <c r="H111" s="15"/>
      <c r="I111" s="15"/>
      <c r="J111" s="16"/>
    </row>
    <row r="112" spans="2:27" s="5" customFormat="1" x14ac:dyDescent="0.25">
      <c r="B112" s="12"/>
      <c r="C112" s="13"/>
      <c r="D112" s="24"/>
      <c r="E112" s="14"/>
      <c r="F112" s="13"/>
      <c r="G112" s="13"/>
      <c r="H112" s="13"/>
      <c r="I112" s="13"/>
      <c r="J112" s="14"/>
    </row>
    <row r="113" spans="2:10" s="5" customFormat="1" x14ac:dyDescent="0.25">
      <c r="B113" s="12"/>
      <c r="C113" s="13"/>
      <c r="D113" s="24"/>
      <c r="E113" s="14"/>
      <c r="F113" s="13"/>
      <c r="G113" s="13"/>
      <c r="H113" s="13"/>
      <c r="I113" s="13"/>
      <c r="J113" s="14"/>
    </row>
    <row r="114" spans="2:10" s="5" customFormat="1" x14ac:dyDescent="0.25">
      <c r="B114" s="12"/>
      <c r="C114" s="13"/>
      <c r="D114" s="24"/>
      <c r="E114" s="14"/>
      <c r="F114" s="13"/>
      <c r="G114" s="13"/>
      <c r="H114" s="13"/>
      <c r="I114" s="13"/>
      <c r="J114" s="14"/>
    </row>
    <row r="115" spans="2:10" s="5" customFormat="1" x14ac:dyDescent="0.25">
      <c r="B115" s="12"/>
      <c r="C115" s="13"/>
      <c r="D115" s="24"/>
      <c r="E115" s="14"/>
      <c r="F115" s="13"/>
      <c r="G115" s="13"/>
      <c r="H115" s="13"/>
      <c r="I115" s="13"/>
      <c r="J115" s="14"/>
    </row>
    <row r="116" spans="2:10" s="5" customFormat="1" x14ac:dyDescent="0.25">
      <c r="B116" s="12"/>
      <c r="C116" s="13"/>
      <c r="D116" s="24"/>
      <c r="E116" s="14"/>
      <c r="F116" s="13"/>
      <c r="G116" s="13"/>
      <c r="H116" s="13"/>
      <c r="I116" s="13"/>
      <c r="J116" s="14"/>
    </row>
    <row r="117" spans="2:10" s="5" customFormat="1" x14ac:dyDescent="0.25">
      <c r="B117" s="12"/>
      <c r="C117" s="13"/>
      <c r="D117" s="24"/>
      <c r="E117" s="14"/>
      <c r="F117" s="13"/>
      <c r="G117" s="13"/>
      <c r="H117" s="13"/>
      <c r="I117" s="13"/>
      <c r="J117" s="14"/>
    </row>
    <row r="118" spans="2:10" s="5" customFormat="1" x14ac:dyDescent="0.25">
      <c r="B118" s="12"/>
      <c r="C118" s="13"/>
      <c r="D118" s="24"/>
      <c r="E118" s="14"/>
      <c r="F118" s="13"/>
      <c r="G118" s="13"/>
      <c r="H118" s="13"/>
      <c r="I118" s="13"/>
      <c r="J118" s="14"/>
    </row>
    <row r="119" spans="2:10" s="5" customFormat="1" x14ac:dyDescent="0.25">
      <c r="B119" s="12"/>
      <c r="C119" s="13"/>
      <c r="D119" s="24"/>
      <c r="E119" s="14"/>
      <c r="F119" s="13"/>
      <c r="G119" s="13"/>
      <c r="H119" s="13"/>
      <c r="I119" s="13"/>
      <c r="J119" s="14"/>
    </row>
    <row r="120" spans="2:10" s="5" customFormat="1" x14ac:dyDescent="0.25">
      <c r="B120" s="12"/>
      <c r="C120" s="13"/>
      <c r="D120" s="24"/>
      <c r="E120" s="14"/>
      <c r="F120" s="13"/>
      <c r="G120" s="13"/>
      <c r="H120" s="13"/>
      <c r="I120" s="13"/>
      <c r="J120" s="14"/>
    </row>
    <row r="121" spans="2:10" s="5" customFormat="1" x14ac:dyDescent="0.25">
      <c r="B121" s="12"/>
      <c r="C121" s="13"/>
      <c r="D121" s="24"/>
      <c r="E121" s="14"/>
      <c r="F121" s="13"/>
      <c r="G121" s="13"/>
      <c r="H121" s="13"/>
      <c r="I121" s="13"/>
      <c r="J121" s="14"/>
    </row>
    <row r="122" spans="2:10" s="5" customFormat="1" x14ac:dyDescent="0.25">
      <c r="B122" s="12"/>
      <c r="C122" s="13"/>
      <c r="D122" s="24"/>
      <c r="E122" s="14"/>
      <c r="F122" s="13"/>
      <c r="G122" s="13"/>
      <c r="H122" s="13"/>
      <c r="I122" s="13"/>
      <c r="J122" s="14"/>
    </row>
    <row r="123" spans="2:10" s="5" customFormat="1" x14ac:dyDescent="0.25">
      <c r="B123" s="12"/>
      <c r="C123" s="13"/>
      <c r="D123" s="24"/>
      <c r="E123" s="14"/>
      <c r="F123" s="13"/>
      <c r="G123" s="13"/>
      <c r="H123" s="13"/>
      <c r="I123" s="13"/>
      <c r="J123" s="14"/>
    </row>
    <row r="124" spans="2:10" s="5" customFormat="1" x14ac:dyDescent="0.25">
      <c r="B124" s="12"/>
      <c r="C124" s="13"/>
      <c r="D124" s="24"/>
      <c r="E124" s="14"/>
      <c r="F124" s="13"/>
      <c r="G124" s="13"/>
      <c r="H124" s="13"/>
      <c r="I124" s="13"/>
      <c r="J124" s="14"/>
    </row>
  </sheetData>
  <mergeCells count="6">
    <mergeCell ref="C109:E109"/>
    <mergeCell ref="B1:J1"/>
    <mergeCell ref="B2:J2"/>
    <mergeCell ref="B3:J3"/>
    <mergeCell ref="B4:J4"/>
    <mergeCell ref="C108:E108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2023-09-06T19:35:36Z</cp:lastPrinted>
  <dcterms:created xsi:type="dcterms:W3CDTF">2021-09-03T19:59:55Z</dcterms:created>
  <dcterms:modified xsi:type="dcterms:W3CDTF">2023-09-08T14:30:43Z</dcterms:modified>
</cp:coreProperties>
</file>