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8190"/>
  </bookViews>
  <sheets>
    <sheet name="REL. ENERO.-18" sheetId="10" r:id="rId1"/>
    <sheet name="RETENCIONES-ENERO-18" sheetId="14" r:id="rId2"/>
    <sheet name="RETENCIONES-DET" sheetId="15" r:id="rId3"/>
  </sheets>
  <definedNames>
    <definedName name="_xlnm.Print_Area" localSheetId="0">'REL. ENERO.-18'!$A$1:$E$106</definedName>
    <definedName name="_xlnm.Print_Area" localSheetId="2">'RETENCIONES-DET'!$A$1:$H$36</definedName>
    <definedName name="_xlnm.Print_Area" localSheetId="1">'RETENCIONES-ENERO-18'!$A$1:$G$71</definedName>
  </definedNames>
  <calcPr calcId="145621"/>
</workbook>
</file>

<file path=xl/calcChain.xml><?xml version="1.0" encoding="utf-8"?>
<calcChain xmlns="http://schemas.openxmlformats.org/spreadsheetml/2006/main">
  <c r="G21" i="15" l="1"/>
  <c r="E59" i="10"/>
  <c r="E64" i="14"/>
  <c r="E66" i="14"/>
  <c r="G62" i="14"/>
  <c r="G61" i="14"/>
  <c r="G64" i="14"/>
  <c r="E54" i="14"/>
  <c r="G53" i="14"/>
  <c r="G54" i="14"/>
  <c r="E50" i="14"/>
  <c r="G49" i="14"/>
  <c r="G48" i="14"/>
  <c r="G47" i="14"/>
  <c r="G50" i="14"/>
  <c r="G46" i="14"/>
  <c r="E40" i="14"/>
  <c r="G39" i="14"/>
  <c r="G40" i="14"/>
  <c r="G38" i="14"/>
  <c r="E29" i="14"/>
  <c r="G27" i="14"/>
  <c r="G26" i="14"/>
  <c r="G25" i="14"/>
  <c r="G24" i="14"/>
  <c r="G23" i="14"/>
  <c r="G22" i="14"/>
  <c r="G21" i="14"/>
  <c r="G29" i="14"/>
  <c r="E17" i="14"/>
  <c r="G14" i="14"/>
  <c r="G13" i="14"/>
  <c r="G12" i="14"/>
  <c r="G11" i="14"/>
  <c r="G10" i="14"/>
  <c r="G9" i="14"/>
  <c r="G8" i="14"/>
  <c r="G17" i="14"/>
  <c r="H21" i="15"/>
  <c r="F21" i="15"/>
  <c r="D21" i="15"/>
  <c r="C21" i="15"/>
  <c r="G66" i="14"/>
  <c r="B24" i="15"/>
</calcChain>
</file>

<file path=xl/sharedStrings.xml><?xml version="1.0" encoding="utf-8"?>
<sst xmlns="http://schemas.openxmlformats.org/spreadsheetml/2006/main" count="222" uniqueCount="126">
  <si>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</si>
  <si>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</si>
  <si>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</si>
  <si>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</si>
  <si>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</si>
  <si>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</si>
  <si>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</si>
  <si>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</si>
  <si>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</si>
  <si>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ELVIS OMAR CORPORAN SEGURA</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</si>
  <si>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</si>
  <si>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</si>
  <si>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</si>
  <si>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</si>
  <si>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</si>
  <si>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</si>
  <si>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</si>
  <si>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</si>
  <si>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</si>
  <si>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</si>
  <si>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</si>
  <si>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</si>
  <si>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</si>
  <si>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</si>
  <si>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</si>
  <si>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</si>
  <si>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</si>
  <si>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</si>
  <si>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</si>
  <si>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</si>
  <si>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</si>
  <si>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</si>
  <si>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</si>
  <si>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</si>
  <si>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</si>
  <si>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</si>
  <si>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</si>
  <si>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</si>
  <si>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</si>
  <si>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VICTOR JOSE ASENCIO CUELLO</t>
  </si>
  <si>
    <t>RAFAEL ANTONIO SANCHEZ FELIZ</t>
  </si>
  <si>
    <t>SONALIZ CORNIEL</t>
  </si>
  <si>
    <t>ALBA LUZ BATISTA MEDINA</t>
  </si>
  <si>
    <t>MIGUEL BIENVENIDO AGUILERA</t>
  </si>
  <si>
    <t>COMPRA DE CIEN (100) QQS. SUB-PRODUCTOS DE PAPITA PARA SER UTILIZADO ELABORACION ALIMENTOS ANIMALES DEL CENTRO DE PRODUCCION ANIMAL DEL IDIAF, SEGUN EXPEDIENTE ANEXO.</t>
  </si>
  <si>
    <t>MINISTERIO DE AGRICULTURA</t>
  </si>
  <si>
    <t>ELPIDIO SANTANA MORA</t>
  </si>
  <si>
    <t>TOMAS PANIAGUA</t>
  </si>
  <si>
    <t>CESAR ARIAS</t>
  </si>
  <si>
    <t>COMPRA DE 50 QQS. HARINA CARNE Y HUESO USO ELABORACION ALIMENTOS ANIMALES DEL CENTRO DE PRODUCCION ANIMAL DEL IDIAF, SEGUN EXPEDIENTE ANEXO.</t>
  </si>
  <si>
    <t>HOGAR DEL PLASTICO, SRL.</t>
  </si>
  <si>
    <t>PAGO POR LABORES DE LLENADO Y RECOGIDA DE UNA (1) NAVE DE GALLINAZA USO PREPARACION ALIMENTOS ANIMALES DEL CENTRO DE PRODUCCION ANIMAL DEL IDIAF, SEGUN EXPEDIENTE ANEXO.</t>
  </si>
  <si>
    <t>TUILLI YINET PEÑA RODRIGUEZ</t>
  </si>
  <si>
    <t>MARCOS ESPINO</t>
  </si>
  <si>
    <t>GAMBAS DEL CARIBE</t>
  </si>
  <si>
    <t>FERSAN</t>
  </si>
  <si>
    <t>COMPRA DE CUATRO (4) QQS. DE FERSAFOS USO ELABORACION ALIMENTOS ANIMALES DEL CENTRO DE PRODUCCION ANIMAL DEL IDIAF, SEGUN EXPEDIENTE ANEXO.</t>
  </si>
  <si>
    <t xml:space="preserve">PAGO LABORES EXTRAORDINARIAS POR SEGUIMIENTO Y EVALUACION REALIZADA EN PARCELA DEMOSTRATIVA DE LA ESTACION EXPERIMENTAL OVINO CAPRINA EN EL CAMPO EXPERIMENTAL LAS TABLAS DE BANI DEL CENTRO DE PRODUCCION ANIMAL DEL IDIAF ATRAVEZ DEL PROYECTO USO DE LA OPUNTIA COMO ALTERNATIVA FORRAJERA PARA MITIGAR LOS EFECTOS PROVOCADOS POR EL CAMBIO CLIMATICO EN LOS SISTEMAS DE PRODUCCION GANADERA DE LA REPUBLICA DOMINICANA MESCYT 2015-2B3-096,  SEGUN EXPEDIENTE ANEXO. </t>
  </si>
  <si>
    <t>COMPRA DE CIEN (100) SACOS DE AFRECHO DE ARROZ DE (125 LIBRAS C/U.) USO ELABORACION ALIMENTOS ANIMALES DEL CENTRO DE PRODUCCION ANIMAL DEL IDIAF, SEGUN EXPEDIENTE ANEXO.</t>
  </si>
  <si>
    <t>MES DE ENERO,2018</t>
  </si>
  <si>
    <t>04/01/208</t>
  </si>
  <si>
    <t>MANUEL TEJADA &amp; ASOCIADOS</t>
  </si>
  <si>
    <t>COMPRA DE MEDICAMENTOS (ANTIBIOTICOS) PARA LA SALUD Y TRATAMIENTO DE PECES MEDIANTE EL PROYECTO ACUERDO ESPECIAL DE COLABORACION IDIAF-FEDA-COPOPESCA DE LA ESTACION DE LA EXPERIMENTAL ACUICOLA DE SANTIAGO DEL CENTRO DE PRODUCCION ANIMAL DEL IDIAF. SEGUN EXPEDIENTE ANEXO.</t>
  </si>
  <si>
    <t>COMPRA FUNDAS PLASTICAS PARA EL TRANSPORTE DE PECES EN  LA ESTACION EXPERIMENTAL ACUICOLA SANTIAGO DEL CENTRO PRODUCCION ANIMAL IDIAF,  MEDIANTE EL PROYECTO ACUERDO ESPECIAL DE COLABORACION IDIAF-FEDA-COPOPESCA. SEGUN EXPEDIENTE ANEXO.</t>
  </si>
  <si>
    <t>TECNICENTRO, SRL.</t>
  </si>
  <si>
    <t>PAGO REPARACION DEL MOTOR DE ARRANQUE DE LA MAQUINA PICADORA DEL CENTRO DE PRODUCCIÓN ANIMAL DEL IDIAF, SEGUN EXPEDIENTE ANEXO.</t>
  </si>
  <si>
    <t>FIORDALIZA MENDEZ</t>
  </si>
  <si>
    <t>COMPRA OCHO (8) DISCOS PARA RASTRA A SER INSTALADO FINES DE RALIZAR TRABAJOS EN LOS POTREROS DEL CAMPO EXPERIMENTAL CASA DE ALTO, DEL CENTRO DE PRODUCCION ANIMAL DEL IDIAF.</t>
  </si>
  <si>
    <t>CENTRO HIERRO RAFA</t>
  </si>
  <si>
    <t>COMPRA DE MATERIALES USO TRABAJO DE HERRERIA EN PUERTAS Y VENTANAS DE OFICINAS DE LA ESTACION EXPERIMENTAL ACUICOLA SANTIAGO DEL CENTRO PRODUCCION ANIMAL IDIAF, SEGUN EXPEDIENTE ANEXO.</t>
  </si>
  <si>
    <t>REPUESTOS CASANDRA</t>
  </si>
  <si>
    <t>COMPRA DE GATO RANA DE DOS (2) TON,HIDRAULICO CON CAJA USO CAMIONETA PLACA OCO-4799 DE LA ESTACION ACUICOLA DE NEYBA DEL CENTRO DE PRODUCCION ANIMAL DEL IDIAF, SEGUN EXPEDIENTE ANEXO.</t>
  </si>
  <si>
    <t>ALEJANDRO MORBAN</t>
  </si>
  <si>
    <t xml:space="preserve"> PAGO LABORES O SERVICIOS POR REPARACION DEL MINIBUS EL-00180 DEL CENTRO DE PRODUCCIÓN ANIMAL DEL IDIAF, SEGUN EXPEDIENTE ANEXO.</t>
  </si>
  <si>
    <t>CESAR ROJAS</t>
  </si>
  <si>
    <t>PAGO POR REALIZAR TRABAJO DE TRANSPORTE 150 QUINTALES DE MATERIA PRIMA DESDE ALIMENTOS BALANCEADOS (ALBACA) AL CENTRO DE PRODUCCION ANIMAL DEL IDIAF, SEGUN EXPEDIENTE ANEXO.</t>
  </si>
  <si>
    <t>MELVIN VASQUEZ GONZALEZ</t>
  </si>
  <si>
    <t>PAGO A REALIZAR TRABAJO COMO OBRERO EN EL AREA DE LECHERIA DEL MODULO BOVINO DE DOBLE PROPOSITO DEL CENTRO DE PRODUCCION ANIMAL DEL IDIAF. CORRESPONDIENTE AL MES DE ENERO 2018.</t>
  </si>
  <si>
    <t>KEDWIN RAFAEL TORRES DISLA</t>
  </si>
  <si>
    <t>PAGO A REALIZAR TRABAJO COMO OBRERO DE APOYO EN UNIDAD PRODUCTIVA DE LOS OVINOS Y CAPRINOS DEL CENTRO DE PRODUCCION ANIMAL DEL IDIAF. CORRESPONDIENTE AL MES DE ENERO 2018.</t>
  </si>
  <si>
    <t>YOVANNY SIRI</t>
  </si>
  <si>
    <t>PAGO TRABAJO DE VIGILANCIA NOCTURNA POR CUBRIR VACACIONES DEL SEÑOR FRANCISCO REYES DEL CARMEN GONZALES DEL CENTRO DE PRODUCCION ANIMAL DEL IDIAF, DURANTE EL MES DE ENERO 2018.</t>
  </si>
  <si>
    <t>PAGO LABORES EL CUAL SE DESEMPEÑA COMO VIGILANTE EN LA ESTACION EXPERIMENTAL DEL CENTRO DE PRODUCCION ANIMAL DEL IDIAF, LAS TABLAS, BANI. CORRESPONDIENTE A MES DE ENERO 2018.</t>
  </si>
  <si>
    <t>PAGO ALQUILER ESPACIO SALVAGUARDA MINIBUS NISSAN EL-00180 TRANSPORTAR PERSONAL DEL CENTRO DE PRODUCCION ANIMAL DEL IDIAF, SEGUN EXPEDIENTE ANEXO. CORRESPONDIENTE MES DE DICIEMBRE 2017.</t>
  </si>
  <si>
    <t>PAGO LABORES COMO AYUDANTE DIFERENTES AREAS DE LAS OFICINAS ADMINISTRATIVAS DEL CENTRO DE PRODUCCION ANIMAL DEL IDIAF, SEGUN EXPEDIENTE ANEXO. MES DE ENERO 2018.</t>
  </si>
  <si>
    <t>RELACION DE CHEQUES EMITIDOS DE ENERO, 2018</t>
  </si>
  <si>
    <t>CONAPECA</t>
  </si>
  <si>
    <t>CK NULO</t>
  </si>
  <si>
    <t>FONDO PARA COMPRA DE COMBUSTIBLES USO ACTIVIDADES DE TRABAJO DE LA ESTACION ACUICOLA DE NEYBA DEL CENTRO DE PRODUCCION ANIMAL DEL IDIAF, SEGUN EXPEDIENTE ANEXO. MES DICIEMBRE 2017.</t>
  </si>
  <si>
    <t>REEMBOLSO DE GASTOS INCURRIDOS VIAJE A BANI (VIATICOS, PEAJE Y COMBUSTIBLE)  ESTACION EXPERIMENTAL OVINO-CAPRINA DEL CENTRO DE PRODUCCION ANIMAL DEL IDIAF, SEGUN EXPEDIENTE ANEXO.</t>
  </si>
  <si>
    <t>AGRO-INDUSTRIA URRACA, SRL</t>
  </si>
  <si>
    <t>COMPRA DE 50 QQS. TORTA DE COCO USO ELABORACION ALIMENTOS ANIMALES DEL CENTRO DE PRODUCCIÓN ANIMAL DEL IDIAF, SEGUN EXPEDIENTE ANEXO.</t>
  </si>
  <si>
    <t>PAGO COMPENSACION POR LABORES EXTRAORDINARIAS A FAVOR DEL PERSONAL QUE TRABAJA LOS FINES DE SEMANA EN LAS DIFERENTES UNIDADES PRODUCTIVAS  DE LA ESTACION EXPERIMENTAL PEDRO BRAN, DEL IDIAF. CORRESPONDIENTE A MES DE DICIEMBRE.</t>
  </si>
  <si>
    <t xml:space="preserve">REPOSICION FONDO OPERATIVO DE LA ESTACION EXPERIMENTAL ACUICOLA DE SANTIAGO DEL CENTRO DE PRODUCCION ANIMAL DEL IDIAF, DURANTE EL PERIODO DEL 02 DE NOVIEMBRE AL 19 DICIEMBRE, SEGUN EXPEDIENTE ANEXO. </t>
  </si>
  <si>
    <t>BENITO GARCIA</t>
  </si>
  <si>
    <t>PAGO LABORES EXTRAORDINARIAS EN LA ESTACION EXPERIMENTAL ACUICOLA DE SANTIAGO DEL CENTRO DE PRODUCCION ANIMAL DEL IDIAF, SEGUN EXPEDIENTE ANEXO. MES DE DICIEMBRE 2017.</t>
  </si>
  <si>
    <t>REEMBOLSO POR GASTOS INCURRIDOS EN COMPRA DE MATERIALES (1 ROLLO DE MALLA PLASTIC. ANTIPAJARO NEGRA) USO PREPARACION DE 1 ESTANQUE PARA LA SIEMBRA DE ALEVINES TRAIDOS DESDE HOLANDA (ALEVINES DE TILAPIA MIXTOS) PARA SU ENGORDE Y CRECIMIENTO (FUTUROS REPRODUCTORES) ESTACION EXPERIMENTAL ACUICOLA DE SANTIAGO DEL CENTRO DE PRODUCCION ANIMAL DEL IDIAF, SEGUN EXPEDIENTE AMNEXO.</t>
  </si>
  <si>
    <t>FONDO COMPRA DE COMBUSTIBLE USO MOTOBOMBA Y VEHICULO ASIGNADO A LA ESTACION EXPERIMENTAL ACUICOLA SANTIAGO DEL CENTRO PRODUCCION ANIMAL IDIAF,  MEDIANTE EL PROYECTO ACUERDO ESPECIAL DE COLABORACION IDIAF-FEDA-COPOPESCA. SEGUN EXPEDIENTE ANEXO.</t>
  </si>
  <si>
    <t>COMPRA DE 30 SACOS ALIMENTOS PARA PECES MEDIANTE EL PROYECTO ACUERDO ESPECIAL DE COLABORACION IDIAF-FEDA-COPOPESCADE LA ESTACION EXPERIMENTAL ACUICOLA DE SANTIAGO DEL CENTRO DE PRODUCCION ANIMAL DEL IDIAF. MES ENERO 2018.</t>
  </si>
  <si>
    <t xml:space="preserve">PAGO DIETAS A TRES (3) INVESTIGADORES EN ACTIVIDADES DE SEGUIMIENTO EN LA ESTACION EXPERIMENTAL OVINO -CAPRINA LAS TABLAS, BANI EL DIA 17 DE ENERO DEL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 </t>
  </si>
  <si>
    <t>CASIMIRO LARA</t>
  </si>
  <si>
    <t>OIRSA</t>
  </si>
  <si>
    <t>COMPRA 26 DISPOSITIVOS DE TRAZABILIDAD USO ANIMALES DEL CENTRO DE PRODUCCION ANIMAL DEL IDIAF, SEGUN EXPEDIENTE ANEXO.</t>
  </si>
  <si>
    <t>PAGO DE PRUEBAS DE LEUCOSIS VIARAL BOBINA , 5 DE LEPTOPIROSIS, 5 DE RINOTRAQUEITIS INFECIOSA BOVINA Y 5 DE DIARREA VIARL BOBINA REALIZADAS A 5 NOVILLOS PARA FINES DE VENTA EN LABORATORIO VETERIONARIO CENTRAL (LAVECEN) DEL C.P.A. DEL IDIAF.</t>
  </si>
  <si>
    <t>PAGO DIETAS POR VIAJES AL INTERIOR EN DIFERENTES ACTIVIDADES DE TRABAJO DEL CENTRO DE PRODUCCION ANIMAL DEL IDIAF, SEGUN EXPEDIENTE ANEXO.</t>
  </si>
  <si>
    <t>PAGO LABORES EXTRAORDINARIAS REALIZADAS EN EL CENTRO DE PRODUCCION ANIMAL DEL IDIAF. MES DICIEMBRE 2017.</t>
  </si>
  <si>
    <t>DIOGENES CASTILLO</t>
  </si>
  <si>
    <t>REEMBOLSO DE GASTOS INCURRIDOS EN LA COMPRA DE ALAMBRE DE PUA PARA REPRARACION DE CAMINO PASADERO DE LAS VACAS DE LA UNIVERSIDAD ISA POR LA ESTACION EXPERIMENTAL ACUICOLA SANTIAGO DEL CENTRO PRODUCCION ANIMAL IDIAF, SEGUN EXPEDIENTE ANEXO.</t>
  </si>
  <si>
    <t>PAGO DE 88 PRUEBAS DE LEUCOSIS VIRAL BOVINA, REALIZADAS A NOVILLAS, VACAS Y TOROS EN LABORATORIO VETERINARIO CENTRAL (LAVECEN), DE LA ESTACION EXPERIMENTAL CASA DE ALTO DEL CENTRO DE PRODUCCION ANIMAL DEL IDIAF.</t>
  </si>
  <si>
    <t>PAGO DE 107 PRUEBAS DE LEUCOSIS VIRAL BOVINA, 2 DE RINOTRAQUEITIS INFECIOSA BOVINA Y 64 BRUCELOSIS REALIZADAS A BECERROS, NOVILLAS, VACAS Y TOROS EN LABORATORIO VETERINARIO CENTRAL (LAVECEN), DEL CENTRO DE PRODUCCION ANIMAL DEL IDIAF.</t>
  </si>
  <si>
    <t>INVERSIONES AUSTRAL, S.R. L.</t>
  </si>
  <si>
    <t>PAGO FACTURA NO.67382 POR COMPRA DE PRODUCTOS Y MINERALES USO ELABORACION ALIMENTOS ANIMALES DEL CENTRO DE PRODUCCION ANIMAL DEL IDIAF, SEGUN EXPEDIENTE ANEXO.</t>
  </si>
  <si>
    <t>PROCESADORA DE ALIMENTOS PRODAL, S. A</t>
  </si>
  <si>
    <t>COMERCIAL GANADERA, S. A.</t>
  </si>
  <si>
    <t xml:space="preserve">MARI MILAROS PEÑA </t>
  </si>
  <si>
    <t>REEMBOLSO POR GASTOS INCURRIDOS EN COMPRA DE ARTICULOS VARIOS USO ACTIVIDAD DE CONTINUIDAD DE SANEAMIENTO EN EL CENTRO DE PRODUCCION ANIMAL DEL IDIAF, SEGUN EXPEDIENTE ANEXO.</t>
  </si>
  <si>
    <t>REPOSICION FONDO OPERATIVO DEL CENTRO DE PRODUCCIÓN ANIMAL DEL IDIAF, SEGUN EXPEDIENTE ANEXO.</t>
  </si>
  <si>
    <t>FONDO PARA COMPRA DE COMBUSTIBLES USO ACTIVIDADES DE TRABAJO DE LA ESTACION ACUICOLA DE NEYBA DEL CENTRO DE PRODUCCION ANIMAL DEL IDIAF, SEGUN EXPEDIENTE ANEXO. MES ENERO 2018.</t>
  </si>
  <si>
    <t>GREGORIO GARCIA LAGOMBRA</t>
  </si>
  <si>
    <t xml:space="preserve">PAGO DIETAS A TRES (3) INVESTIGADORES EN ACTIVIDADES DE SEGUIMIENTO EN LA ESTACION EXPERIMENTAL  CASA DE ALTO EL DIA 25 DE ENERO DEL 2018,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 </t>
  </si>
  <si>
    <t xml:space="preserve">PAGO DIETAS A TRES (3) INVESTIGADORES EN ACTIVIDADES DE SEGUIMIENTO EN LA ESTACION EXPERIMENTAL OVINO -CAPRINA LAS TABLAS, BANI EL DIA 24 DE ENERO DEL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 </t>
  </si>
  <si>
    <t xml:space="preserve">PAGO DIETAS A DOS (2) INVESTIGADORES EN ACTIVIDADES DE SEGUIMIENTO EN LA ESTACION EXPERIMENTAL OVINO -CAPRINA LAS TABLAS, BANI EL DIA 31 DE ENERO DEL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 </t>
  </si>
  <si>
    <t xml:space="preserve">PAGO DIETAS A TRES (3) INVESTIGADORES EN ACTIVIDADES DE SEGUIMIENTO EN LA ESTACION EXPERIMENTAL OVINO -CAPRINA LAS TABLAS, BANI EL DIA 01 DE FEBRERO DEL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 </t>
  </si>
  <si>
    <t>PAGO DE 77 PRUEBAS DE SANGRE PARA DIAGNOSTICAR BRUCELOSIS, REALIZADAS A CAPRINOS REPRODUCTORES EN LABORATORIO VETERINARIO CENTRAL (LAVECEN), DEL CENTRO DE PRODUCCION ANIMAL DEL IDIAF.</t>
  </si>
  <si>
    <t>MES DE  ENERO,2018</t>
  </si>
  <si>
    <t>AL 31/01/2018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</si>
</sst>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78" formatCode="_-* #,##0.00_-;\-* #,##0.00_-;_-* \-??_-;_-@_-"/>
    <numFmt numFmtId="179" formatCode="m/d/yyyy"/>
    <numFmt numFmtId="180" formatCode="0.0%"/>
    <numFmt numFmtId="183" formatCode="mmm&quot;-YY&quot;"/>
    <numFmt numFmtId="184" formatCode="dd/mm/yyyy;@"/>
    <numFmt numFmtId="185" formatCode="_(* #,##0.00_);_(* \(#,##0.00\);_(* \-??_);_(@_)"/>
    <numFmt numFmtId="192" formatCode="#,##0.00\ ;&quot; (&quot;#,##0.00\);&quot; -&quot;#\ ;@\ "/>
    <numFmt numFmtId="194" formatCode="_-* #,##0.00_-;\-* #,##0.00_-;_-* &quot;-&quot;??_-;_-@_-"/>
  </numFmts>
  <fonts count="26">
    <font>
      <sz val="10"/>
      <name val="Arial"/>
      <family val="2"/>
    </font>
    <font>
      <b/>
      <sz val="16"/>
      <name val="Arial"/>
      <family val="2"/>
    </font>
    <font>
      <sz val="16"/>
      <name val="Arial"/>
      <family val="2"/>
    </font>
    <font>
      <sz val="12"/>
      <name val="Arial"/>
      <family val="2"/>
    </font>
    <font>
      <sz val="10"/>
      <name val="Arial"/>
      <family val="2"/>
    </font>
    <font>
      <sz val="11"/>
      <name val="Arial1"/>
      <charset val="1"/>
    </font>
    <font>
      <b/>
      <sz val="16"/>
      <name val="Arial"/>
      <family val="2"/>
      <charset val="1"/>
    </font>
    <font>
      <sz val="16"/>
      <name val="Arial"/>
      <family val="2"/>
      <charset val="1"/>
    </font>
    <font>
      <sz val="14"/>
      <name val="Arial"/>
      <family val="2"/>
      <charset val="1"/>
    </font>
    <font>
      <sz val="20"/>
      <name val="Arial"/>
      <family val="2"/>
      <charset val="1"/>
    </font>
    <font>
      <b/>
      <sz val="14"/>
      <name val="Arial"/>
      <family val="2"/>
      <charset val="1"/>
    </font>
    <font>
      <b/>
      <sz val="12"/>
      <name val="Times New Roman"/>
      <family val="1"/>
    </font>
    <font>
      <b/>
      <sz val="12"/>
      <name val="Arial"/>
      <family val="2"/>
    </font>
    <font>
      <b/>
      <strike/>
      <sz val="12"/>
      <name val="Arial"/>
      <family val="2"/>
    </font>
    <font>
      <sz val="12"/>
      <name val="Times New Roman"/>
      <family val="1"/>
    </font>
    <font>
      <sz val="12"/>
      <name val="Arial"/>
      <family val="2"/>
      <charset val="1"/>
    </font>
    <font>
      <b/>
      <sz val="12"/>
      <name val="Arial"/>
      <family val="2"/>
      <charset val="1"/>
    </font>
    <font>
      <sz val="12"/>
      <name val="Arial1"/>
      <charset val="1"/>
    </font>
    <font>
      <sz val="11"/>
      <color theme="1"/>
      <name val="Calibri"/>
      <family val="2"/>
      <scheme val="minor"/>
    </font>
    <font>
      <sz val="16"/>
      <color rgb="FF000000"/>
      <name val="Arial1"/>
      <charset val="1"/>
    </font>
    <font>
      <b/>
      <sz val="16"/>
      <color rgb="FF000000"/>
      <name val="Arial1"/>
      <charset val="1"/>
    </font>
    <font>
      <sz val="20"/>
      <color rgb="FF000000"/>
      <name val="Arial"/>
      <family val="2"/>
      <charset val="1"/>
    </font>
    <font>
      <sz val="18"/>
      <color rgb="FF000000"/>
      <name val="Arial"/>
      <family val="2"/>
      <charset val="1"/>
    </font>
    <font>
      <sz val="16"/>
      <color rgb="FF000000"/>
      <name val="Arial"/>
      <family val="2"/>
      <charset val="1"/>
    </font>
    <font>
      <b/>
      <sz val="16"/>
      <color rgb="FF000000"/>
      <name val="Arial"/>
      <family val="2"/>
      <charset val="1"/>
    </font>
    <font>
      <sz val="12"/>
      <color rgb="FF000000"/>
      <name val="Arial1"/>
      <charset val="1"/>
    </font>
  </fonts>
  <fills count="7">
    <fill>
      <patternFill patternType="none"/>
    </fill>
    <fill>
      <patternFill patternType="gray125"/>
    </fill>
    <fill>
      <patternFill patternType="solid">
        <fgColor rgb="FFFFFFFF"/>
        <bgColor rgb="FFFFFFCC"/>
      </patternFill>
    </fill>
    <fill>
      <patternFill patternType="solid">
        <fgColor rgb="FFCCFFFF"/>
        <bgColor rgb="FFCCFFFF"/>
      </patternFill>
    </fill>
    <fill>
      <patternFill patternType="solid">
        <fgColor theme="0"/>
        <bgColor indexed="64"/>
      </patternFill>
    </fill>
    <fill>
      <patternFill patternType="solid">
        <fgColor theme="0"/>
        <bgColor rgb="FFCCFFFF"/>
      </patternFill>
    </fill>
    <fill>
      <patternFill patternType="solid">
        <fgColor theme="0"/>
        <bgColor indexed="26"/>
      </patternFill>
    </fill>
  </fills>
  <borders count="24">
    <border>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medium">
        <color indexed="59"/>
      </left>
      <right/>
      <top style="medium">
        <color indexed="59"/>
      </top>
      <bottom/>
      <diagonal/>
    </border>
    <border>
      <left style="medium">
        <color indexed="59"/>
      </left>
      <right style="medium">
        <color indexed="59"/>
      </right>
      <top style="medium">
        <color indexed="59"/>
      </top>
      <bottom/>
      <diagonal/>
    </border>
    <border>
      <left style="thin">
        <color indexed="59"/>
      </left>
      <right style="thin">
        <color indexed="59"/>
      </right>
      <top style="medium">
        <color indexed="59"/>
      </top>
      <bottom/>
      <diagonal/>
    </border>
    <border>
      <left style="thin">
        <color indexed="59"/>
      </left>
      <right/>
      <top style="medium">
        <color indexed="59"/>
      </top>
      <bottom/>
      <diagonal/>
    </border>
    <border>
      <left style="thin">
        <color indexed="59"/>
      </left>
      <right style="medium">
        <color indexed="59"/>
      </right>
      <top style="medium">
        <color indexed="59"/>
      </top>
      <bottom/>
      <diagonal/>
    </border>
    <border>
      <left style="thin">
        <color indexed="59"/>
      </left>
      <right style="medium">
        <color indexed="59"/>
      </right>
      <top style="medium">
        <color indexed="59"/>
      </top>
      <bottom style="thin">
        <color indexed="59"/>
      </bottom>
      <diagonal/>
    </border>
    <border>
      <left style="medium">
        <color indexed="59"/>
      </left>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medium">
        <color indexed="59"/>
      </left>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thin">
        <color indexed="59"/>
      </left>
      <right/>
      <top style="thin">
        <color indexed="59"/>
      </top>
      <bottom style="thin">
        <color indexed="59"/>
      </bottom>
      <diagonal/>
    </border>
    <border>
      <left/>
      <right style="thin">
        <color indexed="59"/>
      </right>
      <top style="thin">
        <color indexed="59"/>
      </top>
      <bottom style="thin">
        <color indexed="5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s>
  <cellStyleXfs count="9">
    <xf numFmtId="0" fontId="0" fillId="0" borderId="0"/>
    <xf numFmtId="178" fontId="4" fillId="0" borderId="0" applyFill="0" applyBorder="0" applyAlignment="0" applyProtection="0"/>
    <xf numFmtId="185" fontId="4" fillId="0" borderId="0" applyFill="0" applyBorder="0" applyAlignment="0" applyProtection="0"/>
    <xf numFmtId="192" fontId="4" fillId="0" borderId="0" applyFill="0" applyBorder="0" applyAlignment="0" applyProtection="0"/>
    <xf numFmtId="194" fontId="18" fillId="0" borderId="0" applyFont="0" applyFill="0" applyBorder="0" applyAlignment="0" applyProtection="0"/>
    <xf numFmtId="0" fontId="4" fillId="0" borderId="0"/>
    <xf numFmtId="0" fontId="4" fillId="0" borderId="0"/>
    <xf numFmtId="0" fontId="18" fillId="0" borderId="0"/>
    <xf numFmtId="0" fontId="4" fillId="0" borderId="0"/>
  </cellStyleXfs>
  <cellXfs count="170">
    <xf numFmtId="0" fontId="0" fillId="0" borderId="0" xfId="0"/>
    <xf numFmtId="0" fontId="19" fillId="0" borderId="0" xfId="0" applyFont="1"/>
    <xf numFmtId="0" fontId="20" fillId="0" borderId="0" xfId="0" applyFont="1"/>
    <xf numFmtId="0" fontId="21" fillId="0" borderId="0" xfId="0" applyFont="1"/>
    <xf numFmtId="0" fontId="22" fillId="0" borderId="0" xfId="0" applyFont="1"/>
    <xf numFmtId="0" fontId="2" fillId="0" borderId="0" xfId="0" applyFont="1"/>
    <xf numFmtId="0" fontId="5" fillId="0" borderId="0" xfId="0" applyFont="1"/>
    <xf numFmtId="0" fontId="7" fillId="0" borderId="0" xfId="0" applyFont="1"/>
    <xf numFmtId="0" fontId="8" fillId="0" borderId="0" xfId="0" applyFont="1" applyBorder="1"/>
    <xf numFmtId="0" fontId="6" fillId="0" borderId="0" xfId="0" applyFont="1" applyAlignment="1">
      <alignment horizontal="left"/>
    </xf>
    <xf numFmtId="0" fontId="9" fillId="2" borderId="0" xfId="0" applyFont="1" applyFill="1"/>
    <xf numFmtId="0" fontId="9" fillId="0" borderId="0" xfId="0" applyFont="1"/>
    <xf numFmtId="0" fontId="8" fillId="0" borderId="2" xfId="0" applyFont="1" applyBorder="1"/>
    <xf numFmtId="179" fontId="7" fillId="0" borderId="0" xfId="1" applyNumberFormat="1" applyFont="1" applyFill="1" applyBorder="1" applyAlignment="1">
      <alignment horizontal="center"/>
    </xf>
    <xf numFmtId="0" fontId="9" fillId="0" borderId="0" xfId="0" applyFont="1" applyBorder="1"/>
    <xf numFmtId="0" fontId="7" fillId="0" borderId="0" xfId="0" applyFont="1" applyBorder="1"/>
    <xf numFmtId="179" fontId="8" fillId="0" borderId="0" xfId="0" applyNumberFormat="1" applyFont="1" applyBorder="1" applyAlignment="1">
      <alignment horizontal="center"/>
    </xf>
    <xf numFmtId="178" fontId="8" fillId="0" borderId="0" xfId="1" applyFont="1" applyBorder="1" applyAlignment="1" applyProtection="1"/>
    <xf numFmtId="4" fontId="8" fillId="0" borderId="0" xfId="0" applyNumberFormat="1" applyFont="1" applyBorder="1"/>
    <xf numFmtId="4" fontId="10" fillId="0" borderId="0" xfId="0" applyNumberFormat="1" applyFont="1" applyBorder="1"/>
    <xf numFmtId="0" fontId="1" fillId="0" borderId="0" xfId="0" applyFont="1"/>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2" fillId="0" borderId="5" xfId="0" applyFont="1" applyBorder="1"/>
    <xf numFmtId="0" fontId="12" fillId="0" borderId="6" xfId="0" applyFont="1" applyBorder="1"/>
    <xf numFmtId="0" fontId="12" fillId="0" borderId="7" xfId="0" applyFont="1" applyBorder="1"/>
    <xf numFmtId="0" fontId="3" fillId="0" borderId="8" xfId="0" applyFont="1" applyBorder="1"/>
    <xf numFmtId="0" fontId="3" fillId="0" borderId="9" xfId="0" applyFont="1" applyBorder="1"/>
    <xf numFmtId="0" fontId="14" fillId="0" borderId="1" xfId="0" applyFont="1" applyBorder="1" applyAlignment="1">
      <alignment horizontal="center" vertical="top" wrapText="1"/>
    </xf>
    <xf numFmtId="4" fontId="3" fillId="0" borderId="1" xfId="0" applyNumberFormat="1" applyFont="1" applyBorder="1"/>
    <xf numFmtId="178" fontId="3" fillId="0" borderId="10" xfId="1" applyFont="1" applyFill="1" applyBorder="1" applyAlignment="1" applyProtection="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4" fontId="12" fillId="0" borderId="12" xfId="0" applyNumberFormat="1" applyFont="1" applyBorder="1"/>
    <xf numFmtId="4" fontId="12" fillId="0" borderId="13" xfId="0" applyNumberFormat="1" applyFont="1" applyBorder="1"/>
    <xf numFmtId="4" fontId="3" fillId="0" borderId="0" xfId="0" applyNumberFormat="1" applyFont="1" applyBorder="1"/>
    <xf numFmtId="0" fontId="3" fillId="0" borderId="14" xfId="0" applyFont="1" applyBorder="1"/>
    <xf numFmtId="178" fontId="12" fillId="0" borderId="15" xfId="1" applyFont="1" applyFill="1" applyBorder="1" applyAlignment="1" applyProtection="1"/>
    <xf numFmtId="4" fontId="12" fillId="0" borderId="0" xfId="0" applyNumberFormat="1" applyFont="1"/>
    <xf numFmtId="0" fontId="0" fillId="0" borderId="0" xfId="0" applyFont="1"/>
    <xf numFmtId="43" fontId="0" fillId="0" borderId="0" xfId="0" applyNumberFormat="1"/>
    <xf numFmtId="0" fontId="7" fillId="0" borderId="0" xfId="1" applyNumberFormat="1" applyFont="1" applyFill="1" applyBorder="1"/>
    <xf numFmtId="4" fontId="7" fillId="0" borderId="0" xfId="1" applyNumberFormat="1" applyFont="1" applyFill="1" applyBorder="1"/>
    <xf numFmtId="0" fontId="7" fillId="0" borderId="0" xfId="1" applyNumberFormat="1" applyFont="1" applyFill="1" applyBorder="1" applyAlignment="1">
      <alignment horizontal="center"/>
    </xf>
    <xf numFmtId="0" fontId="8" fillId="3" borderId="2" xfId="0" applyFont="1" applyFill="1" applyBorder="1"/>
    <xf numFmtId="0" fontId="10" fillId="3" borderId="2" xfId="0" applyFont="1" applyFill="1" applyBorder="1" applyAlignment="1">
      <alignment horizontal="center" vertical="center"/>
    </xf>
    <xf numFmtId="4" fontId="5" fillId="0" borderId="0" xfId="0" applyNumberFormat="1" applyFont="1"/>
    <xf numFmtId="0" fontId="23" fillId="0" borderId="0" xfId="0" applyFont="1"/>
    <xf numFmtId="0" fontId="0" fillId="0" borderId="0" xfId="0" applyAlignment="1">
      <alignment vertical="center"/>
    </xf>
    <xf numFmtId="0" fontId="23" fillId="0" borderId="16" xfId="0" applyFont="1" applyBorder="1"/>
    <xf numFmtId="0" fontId="24" fillId="0" borderId="2" xfId="0" applyFont="1" applyBorder="1"/>
    <xf numFmtId="0" fontId="24" fillId="0" borderId="17" xfId="0" applyFont="1" applyBorder="1"/>
    <xf numFmtId="4" fontId="3" fillId="0" borderId="0" xfId="0" applyNumberFormat="1" applyFont="1"/>
    <xf numFmtId="0" fontId="0" fillId="0" borderId="2" xfId="0" applyBorder="1"/>
    <xf numFmtId="0" fontId="5" fillId="0" borderId="2" xfId="0" applyFont="1" applyBorder="1"/>
    <xf numFmtId="0" fontId="6" fillId="0" borderId="2" xfId="0" applyFont="1" applyBorder="1"/>
    <xf numFmtId="0" fontId="7" fillId="0" borderId="2" xfId="0" applyFont="1" applyBorder="1"/>
    <xf numFmtId="0" fontId="7" fillId="0" borderId="2" xfId="0" applyFont="1" applyBorder="1" applyAlignment="1">
      <alignment horizontal="left"/>
    </xf>
    <xf numFmtId="4" fontId="7" fillId="0" borderId="2" xfId="0" applyNumberFormat="1" applyFont="1" applyBorder="1"/>
    <xf numFmtId="0" fontId="7" fillId="0" borderId="2" xfId="0" applyFont="1" applyBorder="1" applyAlignment="1">
      <alignment horizontal="right"/>
    </xf>
    <xf numFmtId="0" fontId="6" fillId="0" borderId="2" xfId="0" applyFont="1" applyBorder="1" applyAlignment="1">
      <alignment horizontal="center"/>
    </xf>
    <xf numFmtId="0" fontId="6" fillId="0" borderId="2" xfId="0" applyFont="1" applyBorder="1" applyAlignment="1">
      <alignment horizontal="left"/>
    </xf>
    <xf numFmtId="178" fontId="4" fillId="0" borderId="0" xfId="1"/>
    <xf numFmtId="178" fontId="5" fillId="0" borderId="0" xfId="1" applyFont="1"/>
    <xf numFmtId="0" fontId="23" fillId="0" borderId="18" xfId="0" applyFont="1" applyBorder="1"/>
    <xf numFmtId="0" fontId="23" fillId="0" borderId="19" xfId="0" applyFont="1" applyBorder="1"/>
    <xf numFmtId="0" fontId="24" fillId="0" borderId="20" xfId="0" applyFont="1" applyBorder="1"/>
    <xf numFmtId="0" fontId="23" fillId="0" borderId="2" xfId="0" applyFont="1" applyBorder="1"/>
    <xf numFmtId="0" fontId="10" fillId="3" borderId="2" xfId="0" applyFont="1" applyFill="1" applyBorder="1" applyAlignment="1">
      <alignment horizontal="center" vertical="center" wrapText="1"/>
    </xf>
    <xf numFmtId="0" fontId="22" fillId="4" borderId="0" xfId="0" applyFont="1" applyFill="1"/>
    <xf numFmtId="0" fontId="15" fillId="3" borderId="2" xfId="0" applyFont="1" applyFill="1" applyBorder="1"/>
    <xf numFmtId="17" fontId="16" fillId="3" borderId="2" xfId="0" applyNumberFormat="1" applyFont="1" applyFill="1" applyBorder="1" applyAlignment="1">
      <alignment horizontal="center" vertical="center"/>
    </xf>
    <xf numFmtId="0" fontId="16" fillId="3" borderId="2" xfId="0" applyFont="1" applyFill="1" applyBorder="1" applyAlignment="1">
      <alignment horizontal="center" vertical="center"/>
    </xf>
    <xf numFmtId="178" fontId="16" fillId="3" borderId="2" xfId="1" applyFont="1" applyFill="1" applyBorder="1" applyAlignment="1" applyProtection="1">
      <alignment horizontal="left"/>
    </xf>
    <xf numFmtId="9" fontId="16" fillId="3" borderId="2" xfId="0" applyNumberFormat="1" applyFont="1" applyFill="1" applyBorder="1" applyAlignment="1">
      <alignment horizontal="center"/>
    </xf>
    <xf numFmtId="4" fontId="16" fillId="3" borderId="2" xfId="0" applyNumberFormat="1" applyFont="1" applyFill="1" applyBorder="1" applyAlignment="1">
      <alignment horizontal="left"/>
    </xf>
    <xf numFmtId="0" fontId="3" fillId="0" borderId="2" xfId="5" applyFont="1" applyBorder="1" applyAlignment="1">
      <alignment horizontal="center"/>
    </xf>
    <xf numFmtId="0" fontId="3" fillId="0" borderId="2" xfId="5" applyFont="1" applyBorder="1"/>
    <xf numFmtId="178" fontId="25" fillId="0" borderId="2" xfId="1" applyFont="1" applyBorder="1"/>
    <xf numFmtId="180" fontId="15" fillId="0" borderId="2" xfId="1" applyNumberFormat="1" applyFont="1" applyBorder="1" applyAlignment="1" applyProtection="1">
      <alignment horizontal="center"/>
    </xf>
    <xf numFmtId="4" fontId="15" fillId="0" borderId="2" xfId="1" applyNumberFormat="1" applyFont="1" applyBorder="1" applyAlignment="1" applyProtection="1"/>
    <xf numFmtId="0" fontId="3" fillId="0" borderId="2" xfId="5" applyFont="1" applyBorder="1" applyAlignment="1"/>
    <xf numFmtId="0" fontId="9" fillId="2" borderId="0" xfId="0" applyFont="1" applyFill="1" applyBorder="1"/>
    <xf numFmtId="0" fontId="15" fillId="0" borderId="2" xfId="5" applyFont="1" applyBorder="1" applyAlignment="1">
      <alignment horizontal="center"/>
    </xf>
    <xf numFmtId="0" fontId="15" fillId="0" borderId="2" xfId="5" applyFont="1" applyBorder="1"/>
    <xf numFmtId="0" fontId="15" fillId="0" borderId="2" xfId="1" applyNumberFormat="1" applyFont="1" applyFill="1" applyBorder="1" applyAlignment="1">
      <alignment horizontal="center"/>
    </xf>
    <xf numFmtId="179" fontId="15" fillId="0" borderId="2" xfId="1" applyNumberFormat="1" applyFont="1" applyFill="1" applyBorder="1" applyAlignment="1">
      <alignment horizontal="center"/>
    </xf>
    <xf numFmtId="0" fontId="15" fillId="0" borderId="2" xfId="1" applyNumberFormat="1" applyFont="1" applyFill="1" applyBorder="1"/>
    <xf numFmtId="0" fontId="16" fillId="0" borderId="2" xfId="0" applyFont="1" applyBorder="1" applyAlignment="1">
      <alignment horizontal="right"/>
    </xf>
    <xf numFmtId="178" fontId="16" fillId="0" borderId="2" xfId="1" applyFont="1" applyBorder="1" applyAlignment="1" applyProtection="1"/>
    <xf numFmtId="4" fontId="16" fillId="0" borderId="2" xfId="1" applyNumberFormat="1" applyFont="1" applyBorder="1" applyAlignment="1" applyProtection="1"/>
    <xf numFmtId="0" fontId="16" fillId="3" borderId="2" xfId="0" applyFont="1" applyFill="1" applyBorder="1" applyAlignment="1">
      <alignment horizontal="center"/>
    </xf>
    <xf numFmtId="4" fontId="15" fillId="0" borderId="2" xfId="0" applyNumberFormat="1" applyFont="1" applyBorder="1"/>
    <xf numFmtId="178" fontId="15" fillId="0" borderId="2" xfId="1" applyFont="1" applyBorder="1" applyAlignment="1" applyProtection="1"/>
    <xf numFmtId="179" fontId="15" fillId="0" borderId="2" xfId="5" applyNumberFormat="1" applyFont="1" applyBorder="1" applyAlignment="1">
      <alignment horizontal="center"/>
    </xf>
    <xf numFmtId="0" fontId="15" fillId="0" borderId="2" xfId="0" applyFont="1" applyBorder="1"/>
    <xf numFmtId="179" fontId="15" fillId="0" borderId="2" xfId="0" applyNumberFormat="1" applyFont="1" applyBorder="1" applyAlignment="1">
      <alignment horizontal="center"/>
    </xf>
    <xf numFmtId="9" fontId="15" fillId="0" borderId="2" xfId="0" applyNumberFormat="1" applyFont="1" applyBorder="1" applyAlignment="1">
      <alignment horizontal="center"/>
    </xf>
    <xf numFmtId="0" fontId="16" fillId="0" borderId="2" xfId="0" applyFont="1" applyBorder="1"/>
    <xf numFmtId="0" fontId="15" fillId="0" borderId="2" xfId="0" applyFont="1" applyBorder="1" applyAlignment="1">
      <alignment horizontal="left"/>
    </xf>
    <xf numFmtId="0" fontId="16" fillId="0" borderId="2" xfId="0" applyFont="1" applyBorder="1" applyAlignment="1">
      <alignment horizontal="left"/>
    </xf>
    <xf numFmtId="4" fontId="3" fillId="0" borderId="2" xfId="0" applyNumberFormat="1" applyFont="1" applyBorder="1"/>
    <xf numFmtId="9" fontId="16" fillId="5" borderId="2" xfId="0" applyNumberFormat="1" applyFont="1" applyFill="1" applyBorder="1" applyAlignment="1">
      <alignment horizontal="center"/>
    </xf>
    <xf numFmtId="178" fontId="17" fillId="0" borderId="2" xfId="1" applyFont="1" applyBorder="1"/>
    <xf numFmtId="14" fontId="3" fillId="0" borderId="2" xfId="5" applyNumberFormat="1" applyFont="1" applyBorder="1" applyAlignment="1">
      <alignment horizontal="center"/>
    </xf>
    <xf numFmtId="178" fontId="12" fillId="0" borderId="2" xfId="1" applyFont="1" applyBorder="1" applyAlignment="1" applyProtection="1"/>
    <xf numFmtId="4" fontId="12" fillId="0" borderId="2" xfId="1" applyNumberFormat="1" applyFont="1" applyBorder="1" applyAlignment="1" applyProtection="1"/>
    <xf numFmtId="0" fontId="16" fillId="3" borderId="2" xfId="0" applyFont="1" applyFill="1" applyBorder="1" applyAlignment="1">
      <alignment horizontal="left"/>
    </xf>
    <xf numFmtId="0" fontId="3" fillId="0" borderId="2" xfId="0" applyFont="1" applyBorder="1" applyAlignment="1">
      <alignment horizontal="center"/>
    </xf>
    <xf numFmtId="179" fontId="3" fillId="0" borderId="2" xfId="0" applyNumberFormat="1" applyFont="1" applyBorder="1" applyAlignment="1">
      <alignment horizontal="center"/>
    </xf>
    <xf numFmtId="0" fontId="3" fillId="0" borderId="2" xfId="0" applyFont="1" applyBorder="1"/>
    <xf numFmtId="4" fontId="15" fillId="0" borderId="2" xfId="1" applyNumberFormat="1" applyFont="1" applyFill="1" applyBorder="1"/>
    <xf numFmtId="0" fontId="15" fillId="0" borderId="2" xfId="0" applyFont="1" applyBorder="1" applyAlignment="1">
      <alignment horizontal="center"/>
    </xf>
    <xf numFmtId="4" fontId="16" fillId="0" borderId="2" xfId="1" applyNumberFormat="1" applyFont="1" applyFill="1" applyBorder="1" applyAlignment="1" applyProtection="1">
      <alignment horizontal="right"/>
    </xf>
    <xf numFmtId="0" fontId="15" fillId="0" borderId="2" xfId="1" applyNumberFormat="1" applyFont="1" applyFill="1" applyBorder="1" applyAlignment="1" applyProtection="1">
      <alignment horizontal="center"/>
    </xf>
    <xf numFmtId="4" fontId="15" fillId="0" borderId="2" xfId="1" applyNumberFormat="1" applyFont="1" applyFill="1" applyBorder="1" applyProtection="1"/>
    <xf numFmtId="178" fontId="15" fillId="0" borderId="21" xfId="1" applyFont="1" applyBorder="1" applyAlignment="1" applyProtection="1"/>
    <xf numFmtId="180" fontId="15" fillId="0" borderId="21" xfId="1" applyNumberFormat="1" applyFont="1" applyBorder="1" applyAlignment="1" applyProtection="1">
      <alignment horizontal="center"/>
    </xf>
    <xf numFmtId="4" fontId="15" fillId="0" borderId="21" xfId="1" applyNumberFormat="1" applyFont="1" applyBorder="1" applyAlignment="1" applyProtection="1"/>
    <xf numFmtId="4" fontId="0" fillId="0" borderId="0" xfId="0" applyNumberFormat="1"/>
    <xf numFmtId="0" fontId="3" fillId="0" borderId="2" xfId="5" applyFont="1" applyBorder="1" applyAlignment="1">
      <alignment horizontal="center" wrapText="1"/>
    </xf>
    <xf numFmtId="184" fontId="3" fillId="0" borderId="2" xfId="5" applyNumberFormat="1" applyFont="1" applyBorder="1" applyAlignment="1">
      <alignment horizontal="center" wrapText="1"/>
    </xf>
    <xf numFmtId="0" fontId="15" fillId="0" borderId="22" xfId="1" applyNumberFormat="1" applyFont="1" applyFill="1" applyBorder="1" applyAlignment="1">
      <alignment horizontal="center"/>
    </xf>
    <xf numFmtId="179" fontId="15" fillId="0" borderId="22" xfId="1" applyNumberFormat="1" applyFont="1" applyFill="1" applyBorder="1" applyAlignment="1">
      <alignment horizontal="center"/>
    </xf>
    <xf numFmtId="0" fontId="15" fillId="0" borderId="22" xfId="1" applyNumberFormat="1" applyFont="1" applyFill="1" applyBorder="1"/>
    <xf numFmtId="0" fontId="16" fillId="0" borderId="22" xfId="0" applyFont="1" applyBorder="1" applyAlignment="1">
      <alignment horizontal="right"/>
    </xf>
    <xf numFmtId="178" fontId="16" fillId="0" borderId="22" xfId="1" applyFont="1" applyBorder="1" applyAlignment="1" applyProtection="1"/>
    <xf numFmtId="180" fontId="15" fillId="0" borderId="22" xfId="1" applyNumberFormat="1" applyFont="1" applyBorder="1" applyAlignment="1" applyProtection="1">
      <alignment horizontal="center"/>
    </xf>
    <xf numFmtId="4" fontId="16" fillId="0" borderId="22" xfId="1" applyNumberFormat="1" applyFont="1" applyBorder="1" applyAlignment="1" applyProtection="1"/>
    <xf numFmtId="0" fontId="15" fillId="0" borderId="22" xfId="0" applyFont="1" applyBorder="1"/>
    <xf numFmtId="179" fontId="15" fillId="0" borderId="22" xfId="0" applyNumberFormat="1" applyFont="1" applyBorder="1" applyAlignment="1">
      <alignment horizontal="center"/>
    </xf>
    <xf numFmtId="9" fontId="15" fillId="0" borderId="22" xfId="0" applyNumberFormat="1" applyFont="1" applyBorder="1" applyAlignment="1">
      <alignment horizontal="center"/>
    </xf>
    <xf numFmtId="4" fontId="16" fillId="0" borderId="22" xfId="1" applyNumberFormat="1" applyFont="1" applyFill="1" applyBorder="1" applyProtection="1"/>
    <xf numFmtId="9" fontId="16" fillId="0" borderId="22" xfId="0" applyNumberFormat="1" applyFont="1" applyBorder="1" applyAlignment="1">
      <alignment horizontal="center"/>
    </xf>
    <xf numFmtId="0" fontId="3" fillId="0" borderId="23" xfId="5" applyFont="1" applyFill="1" applyBorder="1" applyAlignment="1">
      <alignment horizontal="left"/>
    </xf>
    <xf numFmtId="0" fontId="3" fillId="0" borderId="23" xfId="5" applyFont="1" applyFill="1" applyBorder="1" applyAlignment="1">
      <alignment horizontal="center"/>
    </xf>
    <xf numFmtId="184" fontId="3" fillId="0" borderId="23" xfId="5" applyNumberFormat="1" applyFont="1" applyFill="1" applyBorder="1" applyAlignment="1">
      <alignment horizontal="center"/>
    </xf>
    <xf numFmtId="0" fontId="3" fillId="0" borderId="23" xfId="5" applyFont="1" applyBorder="1" applyAlignment="1">
      <alignment horizontal="center"/>
    </xf>
    <xf numFmtId="184" fontId="3" fillId="4" borderId="23" xfId="5" applyNumberFormat="1" applyFont="1" applyFill="1" applyBorder="1" applyAlignment="1">
      <alignment horizontal="center"/>
    </xf>
    <xf numFmtId="0" fontId="3" fillId="4" borderId="23" xfId="5" applyFont="1" applyFill="1" applyBorder="1" applyAlignment="1">
      <alignment horizontal="left"/>
    </xf>
    <xf numFmtId="184" fontId="3" fillId="6" borderId="23" xfId="5" applyNumberFormat="1" applyFont="1" applyFill="1" applyBorder="1" applyAlignment="1">
      <alignment horizontal="center"/>
    </xf>
    <xf numFmtId="0" fontId="3" fillId="6" borderId="23" xfId="5" applyFont="1" applyFill="1" applyBorder="1"/>
    <xf numFmtId="184" fontId="3" fillId="0" borderId="2" xfId="5" applyNumberFormat="1" applyFont="1" applyBorder="1" applyAlignment="1">
      <alignment horizontal="center"/>
    </xf>
    <xf numFmtId="0" fontId="3" fillId="4" borderId="23" xfId="5" applyFont="1" applyFill="1" applyBorder="1"/>
    <xf numFmtId="0" fontId="3" fillId="0" borderId="2" xfId="5" applyFont="1" applyBorder="1" applyAlignment="1">
      <alignment horizontal="left"/>
    </xf>
    <xf numFmtId="0" fontId="3" fillId="0" borderId="2" xfId="5" applyFont="1" applyBorder="1" applyAlignment="1">
      <alignment wrapText="1"/>
    </xf>
    <xf numFmtId="0" fontId="15" fillId="0" borderId="0" xfId="0" applyFont="1" applyBorder="1"/>
    <xf numFmtId="179" fontId="15" fillId="0" borderId="0" xfId="0" applyNumberFormat="1" applyFont="1" applyBorder="1" applyAlignment="1">
      <alignment horizontal="center"/>
    </xf>
    <xf numFmtId="0" fontId="16" fillId="0" borderId="0" xfId="0" applyFont="1" applyBorder="1" applyAlignment="1">
      <alignment horizontal="right"/>
    </xf>
    <xf numFmtId="178" fontId="16" fillId="0" borderId="0" xfId="1" applyFont="1" applyBorder="1" applyAlignment="1" applyProtection="1"/>
    <xf numFmtId="4" fontId="16" fillId="0" borderId="0" xfId="1" applyNumberFormat="1" applyFont="1" applyBorder="1" applyAlignment="1" applyProtection="1"/>
    <xf numFmtId="0" fontId="23" fillId="0" borderId="19" xfId="0" applyFont="1" applyBorder="1" applyAlignment="1">
      <alignment horizontal="center"/>
    </xf>
    <xf numFmtId="0" fontId="23" fillId="0" borderId="2" xfId="0" applyFont="1" applyBorder="1" applyAlignment="1">
      <alignment horizontal="center"/>
    </xf>
    <xf numFmtId="183" fontId="10" fillId="3" borderId="2" xfId="0" applyNumberFormat="1" applyFont="1" applyFill="1" applyBorder="1" applyAlignment="1">
      <alignment horizontal="center"/>
    </xf>
    <xf numFmtId="4" fontId="3" fillId="0" borderId="23" xfId="3" applyNumberFormat="1" applyFont="1" applyFill="1" applyBorder="1" applyAlignment="1" applyProtection="1">
      <alignment horizontal="right"/>
    </xf>
    <xf numFmtId="4" fontId="3" fillId="6" borderId="23" xfId="3" applyNumberFormat="1" applyFont="1" applyFill="1" applyBorder="1" applyAlignment="1" applyProtection="1"/>
    <xf numFmtId="4" fontId="3" fillId="4" borderId="23" xfId="5" applyNumberFormat="1" applyFont="1" applyFill="1" applyBorder="1"/>
    <xf numFmtId="4" fontId="3" fillId="4" borderId="23" xfId="3" applyNumberFormat="1" applyFont="1" applyFill="1" applyBorder="1" applyAlignment="1" applyProtection="1"/>
    <xf numFmtId="4" fontId="3" fillId="0" borderId="2" xfId="5" applyNumberFormat="1" applyFont="1" applyBorder="1" applyAlignment="1">
      <alignment horizontal="right"/>
    </xf>
    <xf numFmtId="0" fontId="19" fillId="0" borderId="2" xfId="0" applyFont="1" applyBorder="1"/>
    <xf numFmtId="0" fontId="19" fillId="0" borderId="2" xfId="0" applyFont="1" applyBorder="1" applyAlignment="1">
      <alignment horizontal="center"/>
    </xf>
    <xf numFmtId="4" fontId="20" fillId="0" borderId="2" xfId="0" applyNumberFormat="1" applyFont="1" applyBorder="1"/>
    <xf numFmtId="0" fontId="19" fillId="0" borderId="0" xfId="0" applyFont="1" applyAlignment="1">
      <alignment horizontal="center"/>
    </xf>
  </cellXfs>
  <cellStyles count="9">
    <cellStyle name="Millares" xfId="1" builtinId="3"/>
    <cellStyle name="Millares 16" xfId="2"/>
    <cellStyle name="Millares 3" xfId="3"/>
    <cellStyle name="Millares 4" xfId="4"/>
    <cellStyle name="Normal" xfId="0" builtinId="0"/>
    <cellStyle name="Normal 2" xfId="5"/>
    <cellStyle name="Normal 3" xfId="6"/>
    <cellStyle name="Normal 4" xfId="7"/>
    <cellStyle name="Normal 6"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266700</xdr:rowOff>
    </xdr:from>
    <xdr:to>
      <xdr:col>1</xdr:col>
      <xdr:colOff>228600</xdr:colOff>
      <xdr:row>5</xdr:row>
      <xdr:rowOff>95250</xdr:rowOff>
    </xdr:to>
    <xdr:pic>
      <xdr:nvPicPr>
        <xdr:cNvPr id="126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3335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topLeftCell="A28" workbookViewId="0">
      <selection activeCell="D64" sqref="D64"/>
    </sheetView>
  </sheetViews>
  <sheetFormatPr baseColWidth="10" defaultRowHeight="20.25"/>
  <cols>
    <col min="1" max="1" width="16.5703125" style="1" customWidth="1"/>
    <col min="2" max="2" width="18.42578125" style="169" customWidth="1"/>
    <col min="3" max="3" width="42.28515625" style="1" customWidth="1"/>
    <col min="4" max="4" width="66" style="1" customWidth="1"/>
    <col min="5" max="5" width="20.140625" style="2" customWidth="1"/>
  </cols>
  <sheetData>
    <row r="1" spans="1:14" ht="24.95" customHeight="1">
      <c r="A1" s="71"/>
      <c r="B1" s="158"/>
      <c r="C1" s="72" t="s">
        <v>5</v>
      </c>
      <c r="D1" s="72"/>
      <c r="E1" s="73"/>
      <c r="F1" s="3"/>
      <c r="G1" s="3"/>
      <c r="H1" s="3"/>
      <c r="I1" s="3"/>
      <c r="J1" s="3"/>
      <c r="K1" s="3"/>
      <c r="L1" s="3"/>
      <c r="M1" s="3"/>
      <c r="N1" s="3"/>
    </row>
    <row r="2" spans="1:14" ht="24.95" customHeight="1">
      <c r="A2" s="56"/>
      <c r="B2" s="159"/>
      <c r="C2" s="74" t="s">
        <v>6</v>
      </c>
      <c r="D2" s="74"/>
      <c r="E2" s="58"/>
      <c r="F2" s="3"/>
      <c r="G2" s="3"/>
      <c r="H2" s="3"/>
      <c r="I2" s="3"/>
      <c r="J2" s="3"/>
      <c r="K2" s="3"/>
      <c r="L2" s="3"/>
      <c r="M2" s="3"/>
      <c r="N2" s="3"/>
    </row>
    <row r="3" spans="1:14" ht="24.95" customHeight="1">
      <c r="A3" s="56"/>
      <c r="B3" s="159"/>
      <c r="C3" s="74"/>
      <c r="D3" s="74"/>
      <c r="E3" s="58"/>
      <c r="F3" s="3"/>
      <c r="G3" s="3"/>
      <c r="H3" s="3"/>
      <c r="I3" s="3"/>
      <c r="J3" s="3"/>
      <c r="K3" s="3"/>
      <c r="L3" s="3"/>
      <c r="M3" s="3"/>
      <c r="N3" s="3"/>
    </row>
    <row r="4" spans="1:14" ht="24.95" customHeight="1">
      <c r="A4" s="56"/>
      <c r="B4" s="159"/>
      <c r="C4" s="57" t="s">
        <v>7</v>
      </c>
      <c r="D4" s="74"/>
      <c r="E4" s="58"/>
      <c r="F4" s="3"/>
      <c r="G4" s="3"/>
      <c r="H4" s="3"/>
      <c r="I4" s="3"/>
      <c r="J4" s="3"/>
      <c r="K4" s="3"/>
      <c r="L4" s="3"/>
      <c r="M4" s="3"/>
      <c r="N4" s="3"/>
    </row>
    <row r="5" spans="1:14" ht="24.95" customHeight="1">
      <c r="A5" s="56"/>
      <c r="B5" s="159"/>
      <c r="C5" s="74" t="s">
        <v>8</v>
      </c>
      <c r="D5" s="74"/>
      <c r="E5" s="58"/>
      <c r="F5" s="54"/>
      <c r="G5" s="54"/>
      <c r="H5" s="54"/>
      <c r="I5" s="54"/>
      <c r="J5" s="54"/>
      <c r="K5" s="54"/>
      <c r="L5" s="54"/>
      <c r="M5" s="54"/>
      <c r="N5" s="54"/>
    </row>
    <row r="6" spans="1:14" ht="24.95" customHeight="1">
      <c r="A6" s="56"/>
      <c r="B6" s="159"/>
      <c r="C6" s="74"/>
      <c r="D6" s="74"/>
      <c r="E6" s="58"/>
      <c r="F6" s="3"/>
      <c r="G6" s="3"/>
      <c r="H6" s="3"/>
      <c r="I6" s="3"/>
      <c r="J6" s="3"/>
      <c r="K6" s="3"/>
      <c r="L6" s="3"/>
      <c r="M6" s="3"/>
      <c r="N6" s="3"/>
    </row>
    <row r="7" spans="1:14" ht="24.95" customHeight="1">
      <c r="A7" s="56"/>
      <c r="B7" s="159"/>
      <c r="C7" s="57" t="s">
        <v>85</v>
      </c>
      <c r="D7" s="57"/>
      <c r="E7" s="58"/>
      <c r="F7" s="3"/>
      <c r="G7" s="3"/>
      <c r="H7" s="3"/>
      <c r="I7" s="3"/>
      <c r="J7" s="3"/>
      <c r="K7" s="3"/>
      <c r="L7" s="3"/>
      <c r="M7" s="3"/>
      <c r="N7" s="3"/>
    </row>
    <row r="8" spans="1:14" ht="24.95" customHeight="1">
      <c r="A8" s="56"/>
      <c r="B8" s="159"/>
      <c r="C8" s="57"/>
      <c r="D8" s="57"/>
      <c r="E8" s="58"/>
      <c r="F8" s="3"/>
      <c r="G8" s="3"/>
      <c r="H8" s="3"/>
      <c r="I8" s="3"/>
      <c r="J8" s="3"/>
      <c r="K8" s="3"/>
      <c r="L8" s="3"/>
      <c r="M8" s="3"/>
      <c r="N8" s="3"/>
    </row>
    <row r="9" spans="1:14" ht="24" customHeight="1">
      <c r="A9" s="51" t="s">
        <v>0</v>
      </c>
      <c r="B9" s="160" t="s">
        <v>1</v>
      </c>
      <c r="C9" s="52" t="s">
        <v>2</v>
      </c>
      <c r="D9" s="52" t="s">
        <v>3</v>
      </c>
      <c r="E9" s="75" t="s">
        <v>4</v>
      </c>
      <c r="F9" s="4"/>
      <c r="G9" s="4"/>
      <c r="H9" s="4"/>
      <c r="I9" s="4"/>
      <c r="J9" s="4"/>
      <c r="K9" s="4"/>
      <c r="L9" s="4"/>
      <c r="M9" s="4"/>
      <c r="N9" s="4"/>
    </row>
    <row r="10" spans="1:14" ht="24" customHeight="1">
      <c r="A10" s="142">
        <v>19118</v>
      </c>
      <c r="B10" s="143">
        <v>43102</v>
      </c>
      <c r="C10" s="141" t="s">
        <v>86</v>
      </c>
      <c r="D10" s="141" t="s">
        <v>87</v>
      </c>
      <c r="E10" s="161">
        <v>0</v>
      </c>
      <c r="F10" s="76"/>
      <c r="G10" s="76"/>
      <c r="H10" s="76"/>
      <c r="I10" s="76"/>
      <c r="J10" s="76"/>
      <c r="K10" s="76"/>
      <c r="L10" s="76"/>
      <c r="M10" s="76"/>
      <c r="N10" s="76"/>
    </row>
    <row r="11" spans="1:14" ht="24" customHeight="1">
      <c r="A11" s="142">
        <v>19119</v>
      </c>
      <c r="B11" s="143">
        <v>43102</v>
      </c>
      <c r="C11" s="141" t="s">
        <v>42</v>
      </c>
      <c r="D11" s="141" t="s">
        <v>88</v>
      </c>
      <c r="E11" s="161">
        <v>10000</v>
      </c>
      <c r="F11" s="76"/>
      <c r="G11" s="76"/>
      <c r="H11" s="76"/>
      <c r="I11" s="76"/>
      <c r="J11" s="76"/>
      <c r="K11" s="76"/>
      <c r="L11" s="76"/>
      <c r="M11" s="76"/>
      <c r="N11" s="76"/>
    </row>
    <row r="12" spans="1:14" ht="24" customHeight="1">
      <c r="A12" s="142">
        <v>19120</v>
      </c>
      <c r="B12" s="143">
        <v>43102</v>
      </c>
      <c r="C12" s="141" t="s">
        <v>43</v>
      </c>
      <c r="D12" s="141" t="s">
        <v>44</v>
      </c>
      <c r="E12" s="161">
        <v>43505</v>
      </c>
      <c r="F12" s="76"/>
      <c r="G12" s="76"/>
      <c r="H12" s="76"/>
      <c r="I12" s="76"/>
      <c r="J12" s="76"/>
      <c r="K12" s="76"/>
      <c r="L12" s="76"/>
      <c r="M12" s="76"/>
      <c r="N12" s="76"/>
    </row>
    <row r="13" spans="1:14" ht="24" customHeight="1">
      <c r="A13" s="142">
        <v>19121</v>
      </c>
      <c r="B13" s="143">
        <v>43102</v>
      </c>
      <c r="C13" s="141" t="s">
        <v>53</v>
      </c>
      <c r="D13" s="141" t="s">
        <v>89</v>
      </c>
      <c r="E13" s="161">
        <v>1753.2</v>
      </c>
      <c r="F13" s="76"/>
      <c r="G13" s="76"/>
      <c r="H13" s="76"/>
      <c r="I13" s="76"/>
      <c r="J13" s="76"/>
      <c r="K13" s="76"/>
      <c r="L13" s="76"/>
      <c r="M13" s="76"/>
      <c r="N13" s="76"/>
    </row>
    <row r="14" spans="1:14" ht="24" customHeight="1">
      <c r="A14" s="142">
        <v>19122</v>
      </c>
      <c r="B14" s="143">
        <v>43103</v>
      </c>
      <c r="C14" s="141" t="s">
        <v>90</v>
      </c>
      <c r="D14" s="141" t="s">
        <v>91</v>
      </c>
      <c r="E14" s="161">
        <v>18750</v>
      </c>
      <c r="F14" s="76"/>
      <c r="G14" s="76"/>
      <c r="H14" s="76"/>
      <c r="I14" s="76"/>
      <c r="J14" s="76"/>
      <c r="K14" s="76"/>
      <c r="L14" s="76"/>
      <c r="M14" s="76"/>
      <c r="N14" s="76"/>
    </row>
    <row r="15" spans="1:14" ht="24" customHeight="1">
      <c r="A15" s="142">
        <v>19123</v>
      </c>
      <c r="B15" s="143">
        <v>43103</v>
      </c>
      <c r="C15" s="141" t="s">
        <v>40</v>
      </c>
      <c r="D15" s="141" t="s">
        <v>92</v>
      </c>
      <c r="E15" s="161">
        <v>22000</v>
      </c>
      <c r="F15" s="76"/>
      <c r="G15" s="76"/>
      <c r="H15" s="76"/>
      <c r="I15" s="76"/>
      <c r="J15" s="76"/>
      <c r="K15" s="76"/>
      <c r="L15" s="76"/>
      <c r="M15" s="76"/>
      <c r="N15" s="76"/>
    </row>
    <row r="16" spans="1:14" ht="24" customHeight="1">
      <c r="A16" s="142">
        <v>19124</v>
      </c>
      <c r="B16" s="143">
        <v>43104</v>
      </c>
      <c r="C16" s="141" t="s">
        <v>41</v>
      </c>
      <c r="D16" s="141" t="s">
        <v>93</v>
      </c>
      <c r="E16" s="161">
        <v>6860.84</v>
      </c>
      <c r="F16" s="76"/>
      <c r="G16" s="76"/>
      <c r="H16" s="76"/>
      <c r="I16" s="76"/>
      <c r="J16" s="76"/>
      <c r="K16" s="76"/>
      <c r="L16" s="76"/>
      <c r="M16" s="76"/>
      <c r="N16" s="76"/>
    </row>
    <row r="17" spans="1:14" ht="24" customHeight="1">
      <c r="A17" s="142">
        <v>19125</v>
      </c>
      <c r="B17" s="143">
        <v>43104</v>
      </c>
      <c r="C17" s="141" t="s">
        <v>94</v>
      </c>
      <c r="D17" s="141" t="s">
        <v>95</v>
      </c>
      <c r="E17" s="161">
        <v>5500</v>
      </c>
      <c r="F17" s="76"/>
      <c r="G17" s="76"/>
      <c r="H17" s="76"/>
      <c r="I17" s="76"/>
      <c r="J17" s="76"/>
      <c r="K17" s="76"/>
      <c r="L17" s="76"/>
      <c r="M17" s="76"/>
      <c r="N17" s="76"/>
    </row>
    <row r="18" spans="1:14" ht="24" customHeight="1">
      <c r="A18" s="142">
        <v>19126</v>
      </c>
      <c r="B18" s="143">
        <v>43104</v>
      </c>
      <c r="C18" s="141" t="s">
        <v>41</v>
      </c>
      <c r="D18" s="141" t="s">
        <v>96</v>
      </c>
      <c r="E18" s="161">
        <v>5979.35</v>
      </c>
      <c r="F18" s="76"/>
      <c r="G18" s="76"/>
      <c r="H18" s="76"/>
      <c r="I18" s="76"/>
      <c r="J18" s="76"/>
      <c r="K18" s="76"/>
      <c r="L18" s="76"/>
      <c r="M18" s="76"/>
      <c r="N18" s="76"/>
    </row>
    <row r="19" spans="1:14" ht="24" customHeight="1">
      <c r="A19" s="142">
        <v>19127</v>
      </c>
      <c r="B19" s="143" t="s">
        <v>60</v>
      </c>
      <c r="C19" s="141" t="s">
        <v>61</v>
      </c>
      <c r="D19" s="141" t="s">
        <v>62</v>
      </c>
      <c r="E19" s="161">
        <v>24515.26</v>
      </c>
      <c r="F19" s="76"/>
      <c r="G19" s="76"/>
      <c r="H19" s="76"/>
      <c r="I19" s="76"/>
      <c r="J19" s="76"/>
      <c r="K19" s="76"/>
      <c r="L19" s="76"/>
      <c r="M19" s="76"/>
      <c r="N19" s="76"/>
    </row>
    <row r="20" spans="1:14" ht="24" customHeight="1">
      <c r="A20" s="142">
        <v>19128</v>
      </c>
      <c r="B20" s="143">
        <v>43104</v>
      </c>
      <c r="C20" s="141" t="s">
        <v>50</v>
      </c>
      <c r="D20" s="141" t="s">
        <v>87</v>
      </c>
      <c r="E20" s="161">
        <v>0</v>
      </c>
      <c r="F20" s="76"/>
      <c r="G20" s="76"/>
      <c r="H20" s="76"/>
      <c r="I20" s="76"/>
      <c r="J20" s="76"/>
      <c r="K20" s="76"/>
      <c r="L20" s="76"/>
      <c r="M20" s="76"/>
      <c r="N20" s="76"/>
    </row>
    <row r="21" spans="1:14" ht="24" customHeight="1">
      <c r="A21" s="142">
        <v>19129</v>
      </c>
      <c r="B21" s="143">
        <v>43104</v>
      </c>
      <c r="C21" s="141" t="s">
        <v>41</v>
      </c>
      <c r="D21" s="141" t="s">
        <v>97</v>
      </c>
      <c r="E21" s="161">
        <v>20000</v>
      </c>
      <c r="F21" s="76"/>
      <c r="G21" s="76"/>
      <c r="H21" s="76"/>
      <c r="I21" s="76"/>
      <c r="J21" s="76"/>
      <c r="K21" s="76"/>
      <c r="L21" s="76"/>
      <c r="M21" s="76"/>
      <c r="N21" s="76"/>
    </row>
    <row r="22" spans="1:14" ht="24" customHeight="1">
      <c r="A22" s="142">
        <v>19130</v>
      </c>
      <c r="B22" s="143">
        <v>43104</v>
      </c>
      <c r="C22" s="141" t="s">
        <v>50</v>
      </c>
      <c r="D22" s="141" t="s">
        <v>63</v>
      </c>
      <c r="E22" s="161">
        <v>13921</v>
      </c>
      <c r="F22" s="76"/>
      <c r="G22" s="76"/>
      <c r="H22" s="76"/>
      <c r="I22" s="76"/>
      <c r="J22" s="76"/>
      <c r="K22" s="76"/>
      <c r="L22" s="76"/>
      <c r="M22" s="76"/>
      <c r="N22" s="76"/>
    </row>
    <row r="23" spans="1:14" ht="24" customHeight="1">
      <c r="A23" s="142">
        <v>19131</v>
      </c>
      <c r="B23" s="143">
        <v>43104</v>
      </c>
      <c r="C23" s="141" t="s">
        <v>54</v>
      </c>
      <c r="D23" s="141" t="s">
        <v>98</v>
      </c>
      <c r="E23" s="161">
        <v>59562.06</v>
      </c>
      <c r="F23" s="76"/>
      <c r="G23" s="76"/>
      <c r="H23" s="76"/>
      <c r="I23" s="76"/>
      <c r="J23" s="76"/>
      <c r="K23" s="76"/>
      <c r="L23" s="76"/>
      <c r="M23" s="76"/>
      <c r="N23" s="76"/>
    </row>
    <row r="24" spans="1:14" ht="24" customHeight="1">
      <c r="A24" s="142">
        <v>19132</v>
      </c>
      <c r="B24" s="143">
        <v>42740</v>
      </c>
      <c r="C24" s="141" t="s">
        <v>72</v>
      </c>
      <c r="D24" s="141" t="s">
        <v>73</v>
      </c>
      <c r="E24" s="161">
        <v>3500</v>
      </c>
      <c r="F24" s="76"/>
      <c r="G24" s="76"/>
      <c r="H24" s="76"/>
      <c r="I24" s="76"/>
      <c r="J24" s="76"/>
      <c r="K24" s="76"/>
      <c r="L24" s="76"/>
      <c r="M24" s="76"/>
      <c r="N24" s="76"/>
    </row>
    <row r="25" spans="1:14" ht="24" customHeight="1">
      <c r="A25" s="142">
        <v>19133</v>
      </c>
      <c r="B25" s="143">
        <v>43108</v>
      </c>
      <c r="C25" s="141" t="s">
        <v>64</v>
      </c>
      <c r="D25" s="141" t="s">
        <v>65</v>
      </c>
      <c r="E25" s="161">
        <v>3107.5</v>
      </c>
      <c r="F25" s="55"/>
      <c r="G25" s="55"/>
      <c r="H25" s="55"/>
      <c r="I25" s="55"/>
      <c r="J25" s="55"/>
      <c r="K25" s="55"/>
      <c r="L25" s="55"/>
      <c r="M25" s="55"/>
      <c r="N25" s="55"/>
    </row>
    <row r="26" spans="1:14" ht="24" customHeight="1">
      <c r="A26" s="144">
        <v>19134</v>
      </c>
      <c r="B26" s="143">
        <v>43109</v>
      </c>
      <c r="C26" s="141" t="s">
        <v>66</v>
      </c>
      <c r="D26" s="141" t="s">
        <v>67</v>
      </c>
      <c r="E26" s="162">
        <v>18386.439999999999</v>
      </c>
      <c r="F26" s="55"/>
      <c r="G26" s="55"/>
      <c r="H26" s="55"/>
      <c r="I26" s="55"/>
      <c r="J26" s="55"/>
      <c r="K26" s="55"/>
      <c r="L26" s="55"/>
      <c r="M26" s="55"/>
      <c r="N26" s="55"/>
    </row>
    <row r="27" spans="1:14" ht="24" customHeight="1">
      <c r="A27" s="144">
        <v>19135</v>
      </c>
      <c r="B27" s="143">
        <v>43110</v>
      </c>
      <c r="C27" s="141" t="s">
        <v>74</v>
      </c>
      <c r="D27" s="141" t="s">
        <v>75</v>
      </c>
      <c r="E27" s="162">
        <v>5096</v>
      </c>
      <c r="F27" s="55"/>
      <c r="G27" s="55"/>
      <c r="H27" s="55"/>
      <c r="I27" s="55"/>
      <c r="J27" s="55"/>
      <c r="K27" s="55"/>
      <c r="L27" s="55"/>
      <c r="M27" s="55"/>
      <c r="N27" s="55"/>
    </row>
    <row r="28" spans="1:14" ht="24" customHeight="1">
      <c r="A28" s="144">
        <v>19136</v>
      </c>
      <c r="B28" s="143">
        <v>43110</v>
      </c>
      <c r="C28" s="141" t="s">
        <v>9</v>
      </c>
      <c r="D28" s="141" t="s">
        <v>83</v>
      </c>
      <c r="E28" s="162">
        <v>2102.4</v>
      </c>
      <c r="F28" s="55"/>
      <c r="G28" s="55"/>
      <c r="H28" s="55"/>
      <c r="I28" s="55"/>
      <c r="J28" s="55"/>
      <c r="K28" s="55"/>
      <c r="L28" s="55"/>
      <c r="M28" s="55"/>
      <c r="N28" s="55"/>
    </row>
    <row r="29" spans="1:14" ht="24" customHeight="1">
      <c r="A29" s="144">
        <v>19137</v>
      </c>
      <c r="B29" s="143">
        <v>43111</v>
      </c>
      <c r="C29" s="141" t="s">
        <v>39</v>
      </c>
      <c r="D29" s="141" t="s">
        <v>99</v>
      </c>
      <c r="E29" s="162">
        <v>7360</v>
      </c>
      <c r="F29" s="55"/>
      <c r="G29" s="55"/>
      <c r="H29" s="55"/>
      <c r="I29" s="55"/>
      <c r="J29" s="55"/>
      <c r="K29" s="55"/>
      <c r="L29" s="55"/>
      <c r="M29" s="55"/>
      <c r="N29" s="55"/>
    </row>
    <row r="30" spans="1:14" ht="24" customHeight="1">
      <c r="A30" s="144">
        <v>19138</v>
      </c>
      <c r="B30" s="143">
        <v>43111</v>
      </c>
      <c r="C30" s="141" t="s">
        <v>100</v>
      </c>
      <c r="D30" s="141" t="s">
        <v>57</v>
      </c>
      <c r="E30" s="162">
        <v>10000</v>
      </c>
      <c r="F30" s="55"/>
      <c r="G30" s="55"/>
      <c r="H30" s="55"/>
      <c r="I30" s="55"/>
      <c r="J30" s="55"/>
      <c r="K30" s="55"/>
      <c r="L30" s="55"/>
      <c r="M30" s="55"/>
      <c r="N30" s="55"/>
    </row>
    <row r="31" spans="1:14" ht="24" customHeight="1">
      <c r="A31" s="144">
        <v>19139</v>
      </c>
      <c r="B31" s="143">
        <v>43111</v>
      </c>
      <c r="C31" s="141" t="s">
        <v>101</v>
      </c>
      <c r="D31" s="141" t="s">
        <v>102</v>
      </c>
      <c r="E31" s="162">
        <v>2600</v>
      </c>
      <c r="F31" s="55"/>
      <c r="G31" s="55"/>
      <c r="H31" s="55"/>
      <c r="I31" s="55"/>
      <c r="J31" s="55"/>
      <c r="K31" s="55"/>
      <c r="L31" s="55"/>
      <c r="M31" s="55"/>
      <c r="N31" s="55"/>
    </row>
    <row r="32" spans="1:14" ht="24" customHeight="1">
      <c r="A32" s="144">
        <v>19140</v>
      </c>
      <c r="B32" s="143">
        <v>43115</v>
      </c>
      <c r="C32" s="141" t="s">
        <v>45</v>
      </c>
      <c r="D32" s="141" t="s">
        <v>103</v>
      </c>
      <c r="E32" s="162">
        <v>3125</v>
      </c>
      <c r="F32" s="55"/>
      <c r="G32" s="55"/>
      <c r="H32" s="55"/>
      <c r="I32" s="55"/>
      <c r="J32" s="55"/>
      <c r="K32" s="55"/>
      <c r="L32" s="55"/>
      <c r="M32" s="55"/>
      <c r="N32" s="55"/>
    </row>
    <row r="33" spans="1:14" ht="24" customHeight="1">
      <c r="A33" s="144">
        <v>19141</v>
      </c>
      <c r="B33" s="145">
        <v>43115</v>
      </c>
      <c r="C33" s="146" t="s">
        <v>47</v>
      </c>
      <c r="D33" s="146" t="s">
        <v>104</v>
      </c>
      <c r="E33" s="162">
        <v>3500</v>
      </c>
      <c r="F33" s="55"/>
      <c r="G33" s="55"/>
      <c r="H33" s="55"/>
      <c r="I33" s="55"/>
      <c r="J33" s="55"/>
      <c r="K33" s="55"/>
      <c r="L33" s="55"/>
      <c r="M33" s="55"/>
      <c r="N33" s="55"/>
    </row>
    <row r="34" spans="1:14" ht="24" customHeight="1">
      <c r="A34" s="144">
        <v>19142</v>
      </c>
      <c r="B34" s="145">
        <v>43115</v>
      </c>
      <c r="C34" s="146" t="s">
        <v>47</v>
      </c>
      <c r="D34" s="146" t="s">
        <v>105</v>
      </c>
      <c r="E34" s="162">
        <v>2500</v>
      </c>
      <c r="F34" s="55"/>
      <c r="G34" s="55"/>
      <c r="H34" s="55"/>
      <c r="I34" s="55"/>
      <c r="J34" s="55"/>
      <c r="K34" s="55"/>
      <c r="L34" s="55"/>
      <c r="M34" s="55"/>
      <c r="N34" s="55"/>
    </row>
    <row r="35" spans="1:14" ht="24" customHeight="1">
      <c r="A35" s="144">
        <v>19143</v>
      </c>
      <c r="B35" s="145">
        <v>43117</v>
      </c>
      <c r="C35" s="146" t="s">
        <v>55</v>
      </c>
      <c r="D35" s="146" t="s">
        <v>56</v>
      </c>
      <c r="E35" s="162">
        <v>7202.52</v>
      </c>
      <c r="F35" s="55"/>
      <c r="G35" s="55"/>
      <c r="H35" s="55"/>
      <c r="I35" s="55"/>
      <c r="J35" s="55"/>
      <c r="K35" s="55"/>
      <c r="L35" s="55"/>
      <c r="M35" s="55"/>
      <c r="N35" s="55"/>
    </row>
    <row r="36" spans="1:14" ht="24" customHeight="1">
      <c r="A36" s="144">
        <v>19144</v>
      </c>
      <c r="B36" s="145">
        <v>43117</v>
      </c>
      <c r="C36" s="146" t="s">
        <v>106</v>
      </c>
      <c r="D36" s="146" t="s">
        <v>107</v>
      </c>
      <c r="E36" s="162">
        <v>5200</v>
      </c>
      <c r="F36" s="55"/>
      <c r="G36" s="55"/>
      <c r="H36" s="55"/>
      <c r="I36" s="55"/>
      <c r="J36" s="55"/>
      <c r="K36" s="55"/>
      <c r="L36" s="55"/>
      <c r="M36" s="55"/>
      <c r="N36" s="55"/>
    </row>
    <row r="37" spans="1:14" ht="24" customHeight="1">
      <c r="A37" s="144">
        <v>19145</v>
      </c>
      <c r="B37" s="145">
        <v>43117</v>
      </c>
      <c r="C37" s="146" t="s">
        <v>68</v>
      </c>
      <c r="D37" s="146" t="s">
        <v>69</v>
      </c>
      <c r="E37" s="162">
        <v>8936.58</v>
      </c>
      <c r="F37" s="55"/>
      <c r="G37" s="55"/>
      <c r="H37" s="55"/>
      <c r="I37" s="55"/>
      <c r="J37" s="55"/>
      <c r="K37" s="55"/>
      <c r="L37" s="55"/>
      <c r="M37" s="55"/>
      <c r="N37" s="55"/>
    </row>
    <row r="38" spans="1:14" ht="24" customHeight="1">
      <c r="A38" s="144">
        <v>19146</v>
      </c>
      <c r="B38" s="145">
        <v>43119</v>
      </c>
      <c r="C38" s="146" t="s">
        <v>45</v>
      </c>
      <c r="D38" s="146" t="s">
        <v>108</v>
      </c>
      <c r="E38" s="162">
        <v>15940</v>
      </c>
      <c r="F38" s="55"/>
      <c r="G38" s="55"/>
      <c r="H38" s="55"/>
      <c r="I38" s="55"/>
      <c r="J38" s="55"/>
      <c r="K38" s="55"/>
      <c r="L38" s="55"/>
      <c r="M38" s="55"/>
      <c r="N38" s="55"/>
    </row>
    <row r="39" spans="1:14" ht="24" customHeight="1">
      <c r="A39" s="144">
        <v>19147</v>
      </c>
      <c r="B39" s="145">
        <v>43119</v>
      </c>
      <c r="C39" s="150" t="s">
        <v>45</v>
      </c>
      <c r="D39" s="148" t="s">
        <v>109</v>
      </c>
      <c r="E39" s="162">
        <v>20035</v>
      </c>
      <c r="F39" s="55"/>
      <c r="G39" s="55"/>
      <c r="H39" s="55"/>
      <c r="I39" s="55"/>
      <c r="J39" s="55"/>
      <c r="K39" s="55"/>
      <c r="L39" s="55"/>
      <c r="M39" s="55"/>
      <c r="N39" s="55"/>
    </row>
    <row r="40" spans="1:14" ht="24" customHeight="1">
      <c r="A40" s="144">
        <v>19148</v>
      </c>
      <c r="B40" s="145">
        <v>43122</v>
      </c>
      <c r="C40" s="150" t="s">
        <v>110</v>
      </c>
      <c r="D40" s="148" t="s">
        <v>111</v>
      </c>
      <c r="E40" s="162">
        <v>12671.55</v>
      </c>
      <c r="F40" s="55"/>
      <c r="G40" s="55"/>
      <c r="H40" s="55"/>
      <c r="I40" s="55"/>
      <c r="J40" s="55"/>
      <c r="K40" s="55"/>
      <c r="L40" s="55"/>
      <c r="M40" s="55"/>
      <c r="N40" s="55"/>
    </row>
    <row r="41" spans="1:14" ht="24" customHeight="1">
      <c r="A41" s="144">
        <v>19149</v>
      </c>
      <c r="B41" s="145">
        <v>43122</v>
      </c>
      <c r="C41" s="150" t="s">
        <v>112</v>
      </c>
      <c r="D41" s="148" t="s">
        <v>58</v>
      </c>
      <c r="E41" s="162">
        <v>45000</v>
      </c>
      <c r="F41" s="55"/>
      <c r="G41" s="55"/>
      <c r="H41" s="55"/>
      <c r="I41" s="55"/>
      <c r="J41" s="55"/>
      <c r="K41" s="55"/>
      <c r="L41" s="55"/>
      <c r="M41" s="55"/>
      <c r="N41" s="55"/>
    </row>
    <row r="42" spans="1:14" ht="24" customHeight="1">
      <c r="A42" s="144">
        <v>19150</v>
      </c>
      <c r="B42" s="145">
        <v>43122</v>
      </c>
      <c r="C42" s="150" t="s">
        <v>113</v>
      </c>
      <c r="D42" s="148" t="s">
        <v>49</v>
      </c>
      <c r="E42" s="162">
        <v>20000</v>
      </c>
      <c r="F42" s="55"/>
      <c r="G42" s="55"/>
      <c r="H42" s="55"/>
      <c r="I42" s="55"/>
      <c r="J42" s="55"/>
      <c r="K42" s="55"/>
      <c r="L42" s="55"/>
      <c r="M42" s="55"/>
      <c r="N42" s="55"/>
    </row>
    <row r="43" spans="1:14" ht="24" customHeight="1">
      <c r="A43" s="144">
        <v>19151</v>
      </c>
      <c r="B43" s="147">
        <v>43122</v>
      </c>
      <c r="C43" s="150" t="s">
        <v>114</v>
      </c>
      <c r="D43" s="148" t="s">
        <v>115</v>
      </c>
      <c r="E43" s="162">
        <v>1380.54</v>
      </c>
      <c r="F43" s="55"/>
      <c r="G43" s="55"/>
      <c r="H43" s="55"/>
      <c r="I43" s="55"/>
      <c r="J43" s="55"/>
      <c r="K43" s="55"/>
      <c r="L43" s="55"/>
      <c r="M43" s="55"/>
      <c r="N43" s="55"/>
    </row>
    <row r="44" spans="1:14" ht="24" customHeight="1">
      <c r="A44" s="144">
        <v>19152</v>
      </c>
      <c r="B44" s="147">
        <v>43122</v>
      </c>
      <c r="C44" s="150" t="s">
        <v>52</v>
      </c>
      <c r="D44" s="148" t="s">
        <v>116</v>
      </c>
      <c r="E44" s="162">
        <v>16257.03</v>
      </c>
      <c r="F44" s="55"/>
      <c r="G44" s="55"/>
      <c r="H44" s="55"/>
      <c r="I44" s="55"/>
      <c r="J44" s="55"/>
      <c r="K44" s="55"/>
      <c r="L44" s="55"/>
      <c r="M44" s="55"/>
      <c r="N44" s="55"/>
    </row>
    <row r="45" spans="1:14" ht="24" customHeight="1">
      <c r="A45" s="144">
        <v>19153</v>
      </c>
      <c r="B45" s="147">
        <v>43122</v>
      </c>
      <c r="C45" s="150" t="s">
        <v>42</v>
      </c>
      <c r="D45" s="148" t="s">
        <v>117</v>
      </c>
      <c r="E45" s="162">
        <v>10000</v>
      </c>
      <c r="F45" s="55"/>
      <c r="G45" s="55"/>
      <c r="H45" s="55"/>
      <c r="I45" s="55"/>
      <c r="J45" s="55"/>
      <c r="K45" s="55"/>
      <c r="L45" s="55"/>
      <c r="M45" s="55"/>
      <c r="N45" s="55"/>
    </row>
    <row r="46" spans="1:14" ht="24" customHeight="1">
      <c r="A46" s="144">
        <v>19154</v>
      </c>
      <c r="B46" s="147">
        <v>43122</v>
      </c>
      <c r="C46" s="148" t="s">
        <v>70</v>
      </c>
      <c r="D46" s="148" t="s">
        <v>71</v>
      </c>
      <c r="E46" s="163">
        <v>2106.7800000000002</v>
      </c>
      <c r="F46" s="55"/>
      <c r="G46" s="55"/>
      <c r="H46" s="55"/>
      <c r="I46" s="55"/>
      <c r="J46" s="55"/>
      <c r="K46" s="55"/>
      <c r="L46" s="55"/>
      <c r="M46" s="55"/>
      <c r="N46" s="55"/>
    </row>
    <row r="47" spans="1:14" ht="24" customHeight="1">
      <c r="A47" s="144">
        <v>19155</v>
      </c>
      <c r="B47" s="147">
        <v>43123</v>
      </c>
      <c r="C47" s="148" t="s">
        <v>118</v>
      </c>
      <c r="D47" s="148" t="s">
        <v>119</v>
      </c>
      <c r="E47" s="163">
        <v>8360</v>
      </c>
      <c r="F47" s="55"/>
      <c r="G47" s="55"/>
      <c r="H47" s="55"/>
      <c r="I47" s="55"/>
      <c r="J47" s="55"/>
      <c r="K47" s="55"/>
      <c r="L47" s="55"/>
      <c r="M47" s="55"/>
      <c r="N47" s="55"/>
    </row>
    <row r="48" spans="1:14" ht="24" customHeight="1">
      <c r="A48" s="144">
        <v>19156</v>
      </c>
      <c r="B48" s="147">
        <v>43123</v>
      </c>
      <c r="C48" s="148" t="s">
        <v>39</v>
      </c>
      <c r="D48" s="148" t="s">
        <v>120</v>
      </c>
      <c r="E48" s="163">
        <v>7360</v>
      </c>
      <c r="F48" s="55"/>
      <c r="G48" s="55"/>
      <c r="H48" s="55"/>
      <c r="I48" s="55"/>
      <c r="J48" s="55"/>
      <c r="K48" s="55"/>
      <c r="L48" s="55"/>
      <c r="M48" s="55"/>
      <c r="N48" s="55"/>
    </row>
    <row r="49" spans="1:14" ht="24" customHeight="1">
      <c r="A49" s="144">
        <v>19157</v>
      </c>
      <c r="B49" s="147">
        <v>43126</v>
      </c>
      <c r="C49" s="148" t="s">
        <v>46</v>
      </c>
      <c r="D49" s="148" t="s">
        <v>51</v>
      </c>
      <c r="E49" s="163">
        <v>3038</v>
      </c>
      <c r="F49" s="55"/>
      <c r="G49" s="55"/>
      <c r="H49" s="55"/>
      <c r="I49" s="55"/>
      <c r="J49" s="55"/>
      <c r="K49" s="55"/>
      <c r="L49" s="55"/>
      <c r="M49" s="55"/>
      <c r="N49" s="55"/>
    </row>
    <row r="50" spans="1:14" ht="24" customHeight="1">
      <c r="A50" s="144">
        <v>19158</v>
      </c>
      <c r="B50" s="145">
        <v>43130</v>
      </c>
      <c r="C50" s="150" t="s">
        <v>39</v>
      </c>
      <c r="D50" s="150" t="s">
        <v>121</v>
      </c>
      <c r="E50" s="164">
        <v>5260</v>
      </c>
      <c r="F50" s="55"/>
      <c r="G50" s="55"/>
      <c r="H50" s="55"/>
      <c r="I50" s="55"/>
      <c r="J50" s="55"/>
      <c r="K50" s="55"/>
      <c r="L50" s="55"/>
      <c r="M50" s="55"/>
      <c r="N50" s="55"/>
    </row>
    <row r="51" spans="1:14" ht="24" customHeight="1">
      <c r="A51" s="144">
        <v>19159</v>
      </c>
      <c r="B51" s="145">
        <v>43130</v>
      </c>
      <c r="C51" s="150" t="s">
        <v>39</v>
      </c>
      <c r="D51" s="150" t="s">
        <v>122</v>
      </c>
      <c r="E51" s="164">
        <v>6860</v>
      </c>
      <c r="F51" s="55"/>
      <c r="G51" s="55"/>
      <c r="H51" s="55"/>
      <c r="I51" s="55"/>
      <c r="J51" s="55"/>
      <c r="K51" s="55"/>
      <c r="L51" s="55"/>
      <c r="M51" s="55"/>
      <c r="N51" s="55"/>
    </row>
    <row r="52" spans="1:14" ht="24" customHeight="1">
      <c r="A52" s="144">
        <v>19160</v>
      </c>
      <c r="B52" s="145">
        <v>43130</v>
      </c>
      <c r="C52" s="150" t="s">
        <v>52</v>
      </c>
      <c r="D52" s="150" t="s">
        <v>84</v>
      </c>
      <c r="E52" s="164">
        <v>10800</v>
      </c>
      <c r="F52" s="55"/>
      <c r="G52" s="55"/>
      <c r="H52" s="55"/>
      <c r="I52" s="55"/>
      <c r="J52" s="55"/>
      <c r="K52" s="55"/>
      <c r="L52" s="55"/>
      <c r="M52" s="55"/>
      <c r="N52" s="55"/>
    </row>
    <row r="53" spans="1:14" ht="24" customHeight="1">
      <c r="A53" s="144">
        <v>19161</v>
      </c>
      <c r="B53" s="145">
        <v>43130</v>
      </c>
      <c r="C53" s="150" t="s">
        <v>45</v>
      </c>
      <c r="D53" s="150" t="s">
        <v>123</v>
      </c>
      <c r="E53" s="164">
        <v>1155</v>
      </c>
      <c r="F53" s="55"/>
      <c r="G53" s="55"/>
      <c r="H53" s="55"/>
      <c r="I53" s="55"/>
      <c r="J53" s="55"/>
      <c r="K53" s="55"/>
      <c r="L53" s="55"/>
      <c r="M53" s="55"/>
      <c r="N53" s="55"/>
    </row>
    <row r="54" spans="1:14" ht="24" customHeight="1">
      <c r="A54" s="144">
        <v>19162</v>
      </c>
      <c r="B54" s="145">
        <v>43130</v>
      </c>
      <c r="C54" s="150" t="s">
        <v>76</v>
      </c>
      <c r="D54" s="150" t="s">
        <v>77</v>
      </c>
      <c r="E54" s="164">
        <v>6860</v>
      </c>
      <c r="F54" s="55"/>
      <c r="G54" s="55"/>
      <c r="H54" s="55"/>
      <c r="I54" s="55"/>
      <c r="J54" s="55"/>
      <c r="K54" s="55"/>
      <c r="L54" s="55"/>
      <c r="M54" s="55"/>
      <c r="N54" s="55"/>
    </row>
    <row r="55" spans="1:14" ht="24" customHeight="1">
      <c r="A55" s="144">
        <v>19163</v>
      </c>
      <c r="B55" s="145">
        <v>43130</v>
      </c>
      <c r="C55" s="150" t="s">
        <v>78</v>
      </c>
      <c r="D55" s="150" t="s">
        <v>79</v>
      </c>
      <c r="E55" s="164">
        <v>7840</v>
      </c>
    </row>
    <row r="56" spans="1:14" ht="24" customHeight="1">
      <c r="A56" s="144">
        <v>19164</v>
      </c>
      <c r="B56" s="145">
        <v>43130</v>
      </c>
      <c r="C56" s="150" t="s">
        <v>80</v>
      </c>
      <c r="D56" s="150" t="s">
        <v>81</v>
      </c>
      <c r="E56" s="164">
        <v>7840</v>
      </c>
    </row>
    <row r="57" spans="1:14" ht="24" customHeight="1">
      <c r="A57" s="144">
        <v>19165</v>
      </c>
      <c r="B57" s="145">
        <v>43131</v>
      </c>
      <c r="C57" s="150" t="s">
        <v>48</v>
      </c>
      <c r="D57" s="150" t="s">
        <v>82</v>
      </c>
      <c r="E57" s="164">
        <v>7840</v>
      </c>
    </row>
    <row r="58" spans="1:14" ht="24" customHeight="1">
      <c r="A58" s="83"/>
      <c r="B58" s="149"/>
      <c r="C58" s="84"/>
      <c r="D58" s="84"/>
      <c r="E58" s="165"/>
    </row>
    <row r="59" spans="1:14" ht="24" customHeight="1">
      <c r="A59" s="166"/>
      <c r="B59" s="167"/>
      <c r="C59" s="166"/>
      <c r="D59" s="166"/>
      <c r="E59" s="168">
        <f>SUM(E10:E58)</f>
        <v>531567.05000000005</v>
      </c>
    </row>
    <row r="60" spans="1:14" ht="24" customHeight="1"/>
    <row r="61" spans="1:14" ht="24" customHeight="1"/>
    <row r="62" spans="1:14" ht="24" customHeight="1"/>
    <row r="63" spans="1:14" ht="24" customHeight="1"/>
    <row r="64" spans="1:1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78"/>
  <sheetViews>
    <sheetView topLeftCell="A46" workbookViewId="0">
      <selection activeCell="G29" sqref="G29"/>
    </sheetView>
  </sheetViews>
  <sheetFormatPr baseColWidth="10" defaultRowHeight="14.25"/>
  <cols>
    <col min="2" max="2" width="18.140625" customWidth="1"/>
    <col min="3" max="3" width="42.28515625" customWidth="1"/>
    <col min="4" max="4" width="47.140625" customWidth="1"/>
    <col min="5" max="5" width="19.5703125" customWidth="1"/>
    <col min="6" max="6" width="9.28515625" customWidth="1"/>
    <col min="7" max="7" width="17.140625" style="6" customWidth="1"/>
    <col min="209" max="209" width="18.140625" customWidth="1"/>
    <col min="210" max="210" width="44.7109375" customWidth="1"/>
    <col min="211" max="211" width="47.140625" customWidth="1"/>
    <col min="212" max="212" width="21.140625" customWidth="1"/>
    <col min="213" max="213" width="9.28515625" customWidth="1"/>
    <col min="214" max="214" width="17.140625" customWidth="1"/>
  </cols>
  <sheetData>
    <row r="1" spans="1:7">
      <c r="A1" s="60"/>
      <c r="B1" s="60"/>
      <c r="C1" s="60"/>
      <c r="D1" s="60"/>
      <c r="E1" s="60"/>
      <c r="F1" s="60"/>
      <c r="G1" s="61"/>
    </row>
    <row r="2" spans="1:7" s="7" customFormat="1" ht="20.25" customHeight="1">
      <c r="A2" s="62" t="s">
        <v>10</v>
      </c>
      <c r="B2" s="63"/>
      <c r="C2" s="64"/>
      <c r="D2" s="63"/>
      <c r="E2" s="12"/>
      <c r="F2" s="12"/>
      <c r="G2" s="65"/>
    </row>
    <row r="3" spans="1:7" s="7" customFormat="1" ht="20.25" customHeight="1">
      <c r="A3" s="62" t="s">
        <v>11</v>
      </c>
      <c r="B3" s="63"/>
      <c r="C3" s="64"/>
      <c r="D3" s="63"/>
      <c r="E3" s="12"/>
      <c r="F3" s="12"/>
      <c r="G3" s="65"/>
    </row>
    <row r="4" spans="1:7" s="7" customFormat="1" ht="20.25" customHeight="1">
      <c r="A4" s="62" t="s">
        <v>12</v>
      </c>
      <c r="B4" s="63"/>
      <c r="C4" s="64"/>
      <c r="D4" s="63"/>
      <c r="E4" s="12"/>
      <c r="F4" s="12"/>
      <c r="G4" s="65"/>
    </row>
    <row r="5" spans="1:7" s="7" customFormat="1" ht="20.25" customHeight="1">
      <c r="A5" s="66"/>
      <c r="B5" s="67" t="s">
        <v>13</v>
      </c>
      <c r="C5" s="64" t="s">
        <v>14</v>
      </c>
      <c r="D5" s="63"/>
      <c r="E5" s="12"/>
      <c r="F5" s="12"/>
      <c r="G5" s="65"/>
    </row>
    <row r="6" spans="1:7" s="7" customFormat="1" ht="20.25" customHeight="1">
      <c r="A6" s="64"/>
      <c r="B6" s="68" t="s">
        <v>59</v>
      </c>
      <c r="C6" s="64"/>
      <c r="D6" s="63"/>
      <c r="E6" s="12"/>
      <c r="F6" s="12"/>
      <c r="G6" s="65"/>
    </row>
    <row r="7" spans="1:7" s="10" customFormat="1" ht="20.25" customHeight="1">
      <c r="A7" s="77" t="s">
        <v>0</v>
      </c>
      <c r="B7" s="78" t="s">
        <v>1</v>
      </c>
      <c r="C7" s="79" t="s">
        <v>2</v>
      </c>
      <c r="D7" s="79" t="s">
        <v>3</v>
      </c>
      <c r="E7" s="80" t="s">
        <v>15</v>
      </c>
      <c r="F7" s="81" t="s">
        <v>16</v>
      </c>
      <c r="G7" s="82" t="s">
        <v>17</v>
      </c>
    </row>
    <row r="8" spans="1:7" s="10" customFormat="1" ht="20.25" customHeight="1">
      <c r="A8" s="142">
        <v>19120</v>
      </c>
      <c r="B8" s="143">
        <v>43102</v>
      </c>
      <c r="C8" s="141" t="s">
        <v>43</v>
      </c>
      <c r="D8" s="141" t="s">
        <v>44</v>
      </c>
      <c r="E8" s="85">
        <v>38500</v>
      </c>
      <c r="F8" s="86">
        <v>0.05</v>
      </c>
      <c r="G8" s="87">
        <f>+E8*F8</f>
        <v>1925</v>
      </c>
    </row>
    <row r="9" spans="1:7" s="10" customFormat="1" ht="20.25" customHeight="1">
      <c r="A9" s="142">
        <v>19127</v>
      </c>
      <c r="B9" s="143" t="s">
        <v>60</v>
      </c>
      <c r="C9" s="141" t="s">
        <v>61</v>
      </c>
      <c r="D9" s="141" t="s">
        <v>62</v>
      </c>
      <c r="E9" s="85">
        <v>21694.91</v>
      </c>
      <c r="F9" s="86">
        <v>0.05</v>
      </c>
      <c r="G9" s="87">
        <f t="shared" ref="G9:G14" si="0">+E9*F9</f>
        <v>1084.7455</v>
      </c>
    </row>
    <row r="10" spans="1:7" s="10" customFormat="1" ht="20.25" customHeight="1">
      <c r="A10" s="142">
        <v>19130</v>
      </c>
      <c r="B10" s="143">
        <v>43104</v>
      </c>
      <c r="C10" s="141" t="s">
        <v>50</v>
      </c>
      <c r="D10" s="141" t="s">
        <v>63</v>
      </c>
      <c r="E10" s="85">
        <v>12320</v>
      </c>
      <c r="F10" s="86">
        <v>0.05</v>
      </c>
      <c r="G10" s="87">
        <f t="shared" si="0"/>
        <v>616</v>
      </c>
    </row>
    <row r="11" spans="1:7" s="10" customFormat="1" ht="20.25" customHeight="1">
      <c r="A11" s="142">
        <v>19133</v>
      </c>
      <c r="B11" s="143">
        <v>43108</v>
      </c>
      <c r="C11" s="141" t="s">
        <v>64</v>
      </c>
      <c r="D11" s="141" t="s">
        <v>65</v>
      </c>
      <c r="E11" s="85">
        <v>2750</v>
      </c>
      <c r="F11" s="86">
        <v>0.05</v>
      </c>
      <c r="G11" s="87">
        <f t="shared" si="0"/>
        <v>137.5</v>
      </c>
    </row>
    <row r="12" spans="1:7" s="10" customFormat="1" ht="20.25" customHeight="1">
      <c r="A12" s="144">
        <v>19134</v>
      </c>
      <c r="B12" s="143">
        <v>43109</v>
      </c>
      <c r="C12" s="141" t="s">
        <v>66</v>
      </c>
      <c r="D12" s="141" t="s">
        <v>67</v>
      </c>
      <c r="E12" s="85">
        <v>16271.18</v>
      </c>
      <c r="F12" s="86">
        <v>0.05</v>
      </c>
      <c r="G12" s="87">
        <f t="shared" si="0"/>
        <v>813.55900000000008</v>
      </c>
    </row>
    <row r="13" spans="1:7" s="10" customFormat="1" ht="20.25" customHeight="1">
      <c r="A13" s="144">
        <v>19145</v>
      </c>
      <c r="B13" s="145">
        <v>43117</v>
      </c>
      <c r="C13" s="146" t="s">
        <v>68</v>
      </c>
      <c r="D13" s="146" t="s">
        <v>69</v>
      </c>
      <c r="E13" s="85">
        <v>7908.47</v>
      </c>
      <c r="F13" s="86">
        <v>0.05</v>
      </c>
      <c r="G13" s="87">
        <f t="shared" si="0"/>
        <v>395.42350000000005</v>
      </c>
    </row>
    <row r="14" spans="1:7" s="10" customFormat="1" ht="20.25" customHeight="1">
      <c r="A14" s="144">
        <v>19154</v>
      </c>
      <c r="B14" s="147">
        <v>43122</v>
      </c>
      <c r="C14" s="148" t="s">
        <v>70</v>
      </c>
      <c r="D14" s="148" t="s">
        <v>71</v>
      </c>
      <c r="E14" s="85">
        <v>1864.41</v>
      </c>
      <c r="F14" s="86">
        <v>0.05</v>
      </c>
      <c r="G14" s="87">
        <f t="shared" si="0"/>
        <v>93.220500000000015</v>
      </c>
    </row>
    <row r="15" spans="1:7" s="10" customFormat="1" ht="20.25" customHeight="1">
      <c r="A15" s="83"/>
      <c r="B15" s="149"/>
      <c r="C15" s="84"/>
      <c r="D15" s="84"/>
      <c r="E15" s="85"/>
      <c r="F15" s="86"/>
      <c r="G15" s="87"/>
    </row>
    <row r="16" spans="1:7" s="10" customFormat="1" ht="20.25" customHeight="1">
      <c r="A16" s="83"/>
      <c r="B16" s="149"/>
      <c r="C16" s="84"/>
      <c r="D16" s="84"/>
      <c r="E16" s="85"/>
      <c r="F16" s="86"/>
      <c r="G16" s="87"/>
    </row>
    <row r="17" spans="1:7" s="89" customFormat="1" ht="20.25" customHeight="1">
      <c r="A17" s="129"/>
      <c r="B17" s="130"/>
      <c r="C17" s="131"/>
      <c r="D17" s="132" t="s">
        <v>18</v>
      </c>
      <c r="E17" s="133">
        <f>SUM(E8:E16)</f>
        <v>101308.97</v>
      </c>
      <c r="F17" s="134"/>
      <c r="G17" s="135">
        <f>SUM(G8:G16)</f>
        <v>5065.4485000000004</v>
      </c>
    </row>
    <row r="18" spans="1:7" s="89" customFormat="1" ht="20.25" customHeight="1">
      <c r="A18" s="92"/>
      <c r="B18" s="93"/>
      <c r="C18" s="94"/>
      <c r="D18" s="95"/>
      <c r="E18" s="96"/>
      <c r="F18" s="86"/>
      <c r="G18" s="97"/>
    </row>
    <row r="19" spans="1:7" s="89" customFormat="1" ht="20.25" customHeight="1">
      <c r="A19" s="92"/>
      <c r="B19" s="93"/>
      <c r="C19" s="94"/>
      <c r="D19" s="95"/>
      <c r="E19" s="96"/>
      <c r="F19" s="86"/>
      <c r="G19" s="97"/>
    </row>
    <row r="20" spans="1:7" s="10" customFormat="1" ht="20.25" customHeight="1">
      <c r="A20" s="77" t="s">
        <v>0</v>
      </c>
      <c r="B20" s="78" t="s">
        <v>1</v>
      </c>
      <c r="C20" s="79" t="s">
        <v>2</v>
      </c>
      <c r="D20" s="79" t="s">
        <v>3</v>
      </c>
      <c r="E20" s="80" t="s">
        <v>15</v>
      </c>
      <c r="F20" s="98" t="s">
        <v>16</v>
      </c>
      <c r="G20" s="82" t="s">
        <v>17</v>
      </c>
    </row>
    <row r="21" spans="1:7" s="10" customFormat="1" ht="20.25" customHeight="1">
      <c r="A21" s="142">
        <v>19132</v>
      </c>
      <c r="B21" s="143">
        <v>42740</v>
      </c>
      <c r="C21" s="141" t="s">
        <v>72</v>
      </c>
      <c r="D21" s="141" t="s">
        <v>73</v>
      </c>
      <c r="E21" s="99">
        <v>3571.43</v>
      </c>
      <c r="F21" s="86">
        <v>0.02</v>
      </c>
      <c r="G21" s="87">
        <f t="shared" ref="G21:G27" si="1">+E21*F21</f>
        <v>71.428600000000003</v>
      </c>
    </row>
    <row r="22" spans="1:7" s="10" customFormat="1" ht="20.25" customHeight="1">
      <c r="A22" s="144">
        <v>19135</v>
      </c>
      <c r="B22" s="143">
        <v>43110</v>
      </c>
      <c r="C22" s="141" t="s">
        <v>74</v>
      </c>
      <c r="D22" s="141" t="s">
        <v>75</v>
      </c>
      <c r="E22" s="99">
        <v>5200</v>
      </c>
      <c r="F22" s="86">
        <v>0.02</v>
      </c>
      <c r="G22" s="87">
        <f t="shared" si="1"/>
        <v>104</v>
      </c>
    </row>
    <row r="23" spans="1:7" s="10" customFormat="1" ht="20.25" customHeight="1">
      <c r="A23" s="144">
        <v>19157</v>
      </c>
      <c r="B23" s="147">
        <v>43126</v>
      </c>
      <c r="C23" s="148" t="s">
        <v>46</v>
      </c>
      <c r="D23" s="148" t="s">
        <v>51</v>
      </c>
      <c r="E23" s="100">
        <v>3100</v>
      </c>
      <c r="F23" s="86">
        <v>0.02</v>
      </c>
      <c r="G23" s="87">
        <f t="shared" si="1"/>
        <v>62</v>
      </c>
    </row>
    <row r="24" spans="1:7" s="10" customFormat="1" ht="20.25" customHeight="1">
      <c r="A24" s="144">
        <v>19162</v>
      </c>
      <c r="B24" s="145">
        <v>43130</v>
      </c>
      <c r="C24" s="150" t="s">
        <v>76</v>
      </c>
      <c r="D24" s="150" t="s">
        <v>77</v>
      </c>
      <c r="E24" s="85">
        <v>7000</v>
      </c>
      <c r="F24" s="86">
        <v>0.02</v>
      </c>
      <c r="G24" s="87">
        <f t="shared" si="1"/>
        <v>140</v>
      </c>
    </row>
    <row r="25" spans="1:7" s="10" customFormat="1" ht="20.25" customHeight="1">
      <c r="A25" s="144">
        <v>19163</v>
      </c>
      <c r="B25" s="145">
        <v>43130</v>
      </c>
      <c r="C25" s="150" t="s">
        <v>78</v>
      </c>
      <c r="D25" s="150" t="s">
        <v>79</v>
      </c>
      <c r="E25" s="123">
        <v>8000</v>
      </c>
      <c r="F25" s="124">
        <v>0.02</v>
      </c>
      <c r="G25" s="125">
        <f t="shared" si="1"/>
        <v>160</v>
      </c>
    </row>
    <row r="26" spans="1:7" s="10" customFormat="1" ht="20.25" customHeight="1">
      <c r="A26" s="144">
        <v>19164</v>
      </c>
      <c r="B26" s="145">
        <v>43130</v>
      </c>
      <c r="C26" s="150" t="s">
        <v>80</v>
      </c>
      <c r="D26" s="150" t="s">
        <v>81</v>
      </c>
      <c r="E26" s="123">
        <v>8000</v>
      </c>
      <c r="F26" s="124">
        <v>0.02</v>
      </c>
      <c r="G26" s="125">
        <f t="shared" si="1"/>
        <v>160</v>
      </c>
    </row>
    <row r="27" spans="1:7" s="10" customFormat="1" ht="20.25" customHeight="1">
      <c r="A27" s="144">
        <v>19165</v>
      </c>
      <c r="B27" s="145">
        <v>43131</v>
      </c>
      <c r="C27" s="150" t="s">
        <v>48</v>
      </c>
      <c r="D27" s="150" t="s">
        <v>82</v>
      </c>
      <c r="E27" s="123">
        <v>8000</v>
      </c>
      <c r="F27" s="124">
        <v>0.02</v>
      </c>
      <c r="G27" s="125">
        <f t="shared" si="1"/>
        <v>160</v>
      </c>
    </row>
    <row r="28" spans="1:7" s="10" customFormat="1" ht="20.25" customHeight="1">
      <c r="A28" s="90"/>
      <c r="B28" s="101"/>
      <c r="C28" s="91"/>
      <c r="D28" s="91"/>
      <c r="E28" s="100"/>
      <c r="F28" s="86"/>
      <c r="G28" s="87"/>
    </row>
    <row r="29" spans="1:7" s="11" customFormat="1" ht="20.25" customHeight="1">
      <c r="A29" s="102"/>
      <c r="B29" s="103"/>
      <c r="C29" s="102"/>
      <c r="D29" s="95" t="s">
        <v>18</v>
      </c>
      <c r="E29" s="96">
        <f>SUM(E21:E28)</f>
        <v>42871.43</v>
      </c>
      <c r="F29" s="86"/>
      <c r="G29" s="97">
        <f>SUM(G21:G28)</f>
        <v>857.42859999999996</v>
      </c>
    </row>
    <row r="30" spans="1:7" s="11" customFormat="1" ht="20.25" customHeight="1">
      <c r="A30" s="102"/>
      <c r="B30" s="103"/>
      <c r="C30" s="102"/>
      <c r="D30" s="95"/>
      <c r="E30" s="96"/>
      <c r="F30" s="86"/>
      <c r="G30" s="97"/>
    </row>
    <row r="31" spans="1:7" s="11" customFormat="1" ht="20.25" customHeight="1">
      <c r="A31" s="102"/>
      <c r="B31" s="103"/>
      <c r="C31" s="102"/>
      <c r="D31" s="95"/>
      <c r="E31" s="96"/>
      <c r="F31" s="86"/>
      <c r="G31" s="97"/>
    </row>
    <row r="32" spans="1:7" s="11" customFormat="1" ht="20.25" customHeight="1">
      <c r="A32" s="102"/>
      <c r="B32" s="103"/>
      <c r="C32" s="102"/>
      <c r="D32" s="95"/>
      <c r="E32" s="96"/>
      <c r="F32" s="86"/>
      <c r="G32" s="97"/>
    </row>
    <row r="33" spans="1:152" s="11" customFormat="1" ht="20.25" customHeight="1">
      <c r="A33" s="102"/>
      <c r="B33" s="103"/>
      <c r="C33" s="102"/>
      <c r="D33" s="95"/>
      <c r="E33" s="96"/>
      <c r="F33" s="86"/>
      <c r="G33" s="97"/>
    </row>
    <row r="34" spans="1:152" s="11" customFormat="1" ht="20.25" customHeight="1">
      <c r="A34" s="102"/>
      <c r="B34" s="103"/>
      <c r="C34" s="102"/>
      <c r="D34" s="95"/>
      <c r="E34" s="96"/>
      <c r="F34" s="86"/>
      <c r="G34" s="97"/>
    </row>
    <row r="35" spans="1:152" s="11" customFormat="1" ht="20.25" customHeight="1">
      <c r="A35" s="102"/>
      <c r="B35" s="103"/>
      <c r="C35" s="102"/>
      <c r="D35" s="95"/>
      <c r="E35" s="96"/>
      <c r="F35" s="86"/>
      <c r="G35" s="97"/>
    </row>
    <row r="36" spans="1:152" s="11" customFormat="1" ht="20.25" customHeight="1">
      <c r="A36" s="102"/>
      <c r="B36" s="103"/>
      <c r="C36" s="102"/>
      <c r="D36" s="95"/>
      <c r="E36" s="96"/>
      <c r="F36" s="86"/>
      <c r="G36" s="97"/>
    </row>
    <row r="37" spans="1:152" s="11" customFormat="1" ht="20.25" customHeight="1">
      <c r="A37" s="77" t="s">
        <v>0</v>
      </c>
      <c r="B37" s="78" t="s">
        <v>1</v>
      </c>
      <c r="C37" s="79" t="s">
        <v>2</v>
      </c>
      <c r="D37" s="79" t="s">
        <v>3</v>
      </c>
      <c r="E37" s="80" t="s">
        <v>15</v>
      </c>
      <c r="F37" s="98" t="s">
        <v>16</v>
      </c>
      <c r="G37" s="82" t="s">
        <v>17</v>
      </c>
    </row>
    <row r="38" spans="1:152" s="11" customFormat="1" ht="20.25" customHeight="1">
      <c r="A38" s="144">
        <v>19136</v>
      </c>
      <c r="B38" s="143">
        <v>43110</v>
      </c>
      <c r="C38" s="141" t="s">
        <v>9</v>
      </c>
      <c r="D38" s="141" t="s">
        <v>83</v>
      </c>
      <c r="E38" s="99">
        <v>2920</v>
      </c>
      <c r="F38" s="104">
        <v>0.1</v>
      </c>
      <c r="G38" s="87">
        <f>+E38*F38</f>
        <v>292</v>
      </c>
    </row>
    <row r="39" spans="1:152" s="11" customFormat="1" ht="20.25" customHeight="1">
      <c r="A39" s="83"/>
      <c r="B39" s="149"/>
      <c r="C39" s="84"/>
      <c r="D39" s="84"/>
      <c r="E39" s="100"/>
      <c r="F39" s="104">
        <v>0.1</v>
      </c>
      <c r="G39" s="87">
        <f>+E39*F39</f>
        <v>0</v>
      </c>
    </row>
    <row r="40" spans="1:152" s="10" customFormat="1" ht="20.25" customHeight="1">
      <c r="A40" s="136"/>
      <c r="B40" s="137"/>
      <c r="C40" s="136"/>
      <c r="D40" s="132"/>
      <c r="E40" s="133">
        <f>SUM(E38:E39)</f>
        <v>2920</v>
      </c>
      <c r="F40" s="138"/>
      <c r="G40" s="135">
        <f>SUM(G38:G39)</f>
        <v>292</v>
      </c>
    </row>
    <row r="41" spans="1:152" s="48" customFormat="1" ht="20.25" customHeight="1">
      <c r="A41" s="105" t="s">
        <v>12</v>
      </c>
      <c r="B41" s="102"/>
      <c r="C41" s="106"/>
      <c r="D41" s="102"/>
      <c r="E41" s="102"/>
      <c r="F41" s="102"/>
      <c r="G41" s="99"/>
      <c r="H41" s="13"/>
      <c r="K41" s="49"/>
      <c r="L41" s="50"/>
      <c r="M41" s="13"/>
      <c r="P41" s="49"/>
      <c r="Q41" s="50"/>
      <c r="R41" s="13"/>
      <c r="U41" s="49"/>
      <c r="V41" s="50"/>
      <c r="W41" s="13"/>
      <c r="Z41" s="49"/>
      <c r="AA41" s="50"/>
      <c r="AB41" s="13"/>
      <c r="AE41" s="49"/>
      <c r="AF41" s="50"/>
      <c r="AG41" s="13"/>
      <c r="AJ41" s="49"/>
      <c r="AK41" s="50"/>
      <c r="AL41" s="13"/>
      <c r="AO41" s="49"/>
      <c r="AP41" s="50"/>
      <c r="AQ41" s="13"/>
      <c r="AT41" s="49"/>
      <c r="AU41" s="50"/>
      <c r="AV41" s="13"/>
      <c r="AY41" s="49"/>
      <c r="AZ41" s="50"/>
      <c r="BA41" s="13"/>
      <c r="BD41" s="49"/>
      <c r="BE41" s="50"/>
      <c r="BF41" s="13"/>
      <c r="BI41" s="49"/>
      <c r="BJ41" s="50"/>
      <c r="BK41" s="13"/>
      <c r="BN41" s="49"/>
      <c r="BO41" s="50"/>
      <c r="BP41" s="13"/>
      <c r="BS41" s="49"/>
      <c r="BT41" s="50"/>
      <c r="BU41" s="13"/>
      <c r="BX41" s="49"/>
      <c r="BY41" s="50"/>
      <c r="BZ41" s="13"/>
      <c r="CC41" s="49"/>
      <c r="CD41" s="50"/>
      <c r="CE41" s="13"/>
      <c r="CH41" s="49"/>
      <c r="CI41" s="50"/>
      <c r="CJ41" s="13"/>
      <c r="CM41" s="49"/>
      <c r="CN41" s="50"/>
      <c r="CO41" s="13"/>
      <c r="CR41" s="49"/>
      <c r="CS41" s="50"/>
      <c r="CT41" s="13"/>
      <c r="CW41" s="49"/>
      <c r="CX41" s="50"/>
      <c r="CY41" s="13"/>
      <c r="DB41" s="49"/>
      <c r="DC41" s="50"/>
      <c r="DD41" s="13"/>
      <c r="DG41" s="49"/>
      <c r="DH41" s="50"/>
      <c r="DI41" s="13"/>
      <c r="DL41" s="49"/>
      <c r="DM41" s="50"/>
      <c r="DN41" s="13"/>
      <c r="DQ41" s="49"/>
      <c r="DR41" s="50"/>
      <c r="DS41" s="13"/>
      <c r="DV41" s="49"/>
      <c r="DW41" s="50"/>
      <c r="DX41" s="13"/>
      <c r="EA41" s="49"/>
      <c r="EB41" s="50"/>
      <c r="EC41" s="13"/>
      <c r="EF41" s="49"/>
      <c r="EG41" s="50"/>
      <c r="EH41" s="13"/>
      <c r="EK41" s="49"/>
      <c r="EL41" s="50"/>
      <c r="EM41" s="13"/>
      <c r="EP41" s="49"/>
      <c r="EQ41" s="50"/>
      <c r="ER41" s="13"/>
      <c r="EU41" s="49"/>
      <c r="EV41" s="50"/>
    </row>
    <row r="42" spans="1:152" s="48" customFormat="1" ht="20.25" customHeight="1">
      <c r="A42" s="102"/>
      <c r="B42" s="95" t="s">
        <v>13</v>
      </c>
      <c r="C42" s="106" t="s">
        <v>14</v>
      </c>
      <c r="D42" s="102"/>
      <c r="E42" s="102"/>
      <c r="F42" s="102"/>
      <c r="G42" s="99"/>
      <c r="H42" s="13"/>
      <c r="K42" s="49"/>
      <c r="L42" s="50"/>
      <c r="M42" s="13"/>
      <c r="P42" s="49"/>
      <c r="Q42" s="50"/>
      <c r="R42" s="13"/>
      <c r="U42" s="49"/>
      <c r="V42" s="50"/>
      <c r="W42" s="13"/>
      <c r="Z42" s="49"/>
      <c r="AA42" s="50"/>
      <c r="AB42" s="13"/>
      <c r="AE42" s="49"/>
      <c r="AF42" s="50"/>
      <c r="AG42" s="13"/>
      <c r="AJ42" s="49"/>
      <c r="AK42" s="50"/>
      <c r="AL42" s="13"/>
      <c r="AO42" s="49"/>
      <c r="AP42" s="50"/>
      <c r="AQ42" s="13"/>
      <c r="AT42" s="49"/>
      <c r="AU42" s="50"/>
      <c r="AV42" s="13"/>
      <c r="AY42" s="49"/>
      <c r="AZ42" s="50"/>
      <c r="BA42" s="13"/>
      <c r="BD42" s="49"/>
      <c r="BE42" s="50"/>
      <c r="BF42" s="13"/>
      <c r="BI42" s="49"/>
      <c r="BJ42" s="50"/>
      <c r="BK42" s="13"/>
      <c r="BN42" s="49"/>
      <c r="BO42" s="50"/>
      <c r="BP42" s="13"/>
      <c r="BS42" s="49"/>
      <c r="BT42" s="50"/>
      <c r="BU42" s="13"/>
      <c r="BX42" s="49"/>
      <c r="BY42" s="50"/>
      <c r="BZ42" s="13"/>
      <c r="CC42" s="49"/>
      <c r="CD42" s="50"/>
      <c r="CE42" s="13"/>
      <c r="CH42" s="49"/>
      <c r="CI42" s="50"/>
      <c r="CJ42" s="13"/>
      <c r="CM42" s="49"/>
      <c r="CN42" s="50"/>
      <c r="CO42" s="13"/>
      <c r="CR42" s="49"/>
      <c r="CS42" s="50"/>
      <c r="CT42" s="13"/>
      <c r="CW42" s="49"/>
      <c r="CX42" s="50"/>
      <c r="CY42" s="13"/>
      <c r="DB42" s="49"/>
      <c r="DC42" s="50"/>
      <c r="DD42" s="13"/>
      <c r="DG42" s="49"/>
      <c r="DH42" s="50"/>
      <c r="DI42" s="13"/>
      <c r="DL42" s="49"/>
      <c r="DM42" s="50"/>
      <c r="DN42" s="13"/>
      <c r="DQ42" s="49"/>
      <c r="DR42" s="50"/>
      <c r="DS42" s="13"/>
      <c r="DV42" s="49"/>
      <c r="DW42" s="50"/>
      <c r="DX42" s="13"/>
      <c r="EA42" s="49"/>
      <c r="EB42" s="50"/>
      <c r="EC42" s="13"/>
      <c r="EF42" s="49"/>
      <c r="EG42" s="50"/>
      <c r="EH42" s="13"/>
      <c r="EK42" s="49"/>
      <c r="EL42" s="50"/>
      <c r="EM42" s="13"/>
      <c r="EP42" s="49"/>
      <c r="EQ42" s="50"/>
      <c r="ER42" s="13"/>
      <c r="EU42" s="49"/>
      <c r="EV42" s="50"/>
    </row>
    <row r="43" spans="1:152" s="11" customFormat="1" ht="20.25" customHeight="1">
      <c r="A43" s="102"/>
      <c r="B43" s="68" t="s">
        <v>59</v>
      </c>
      <c r="C43" s="106"/>
      <c r="D43" s="102"/>
      <c r="E43" s="102"/>
      <c r="F43" s="102"/>
      <c r="G43" s="99"/>
    </row>
    <row r="44" spans="1:152" s="11" customFormat="1" ht="20.25" customHeight="1">
      <c r="A44" s="102"/>
      <c r="B44" s="107"/>
      <c r="C44" s="106"/>
      <c r="D44" s="102"/>
      <c r="E44" s="102"/>
      <c r="F44" s="102"/>
      <c r="G44" s="99"/>
    </row>
    <row r="45" spans="1:152" s="11" customFormat="1" ht="20.25" customHeight="1">
      <c r="A45" s="77" t="s">
        <v>0</v>
      </c>
      <c r="B45" s="78" t="s">
        <v>1</v>
      </c>
      <c r="C45" s="79" t="s">
        <v>2</v>
      </c>
      <c r="D45" s="79" t="s">
        <v>3</v>
      </c>
      <c r="E45" s="80" t="s">
        <v>15</v>
      </c>
      <c r="F45" s="98" t="s">
        <v>16</v>
      </c>
      <c r="G45" s="82" t="s">
        <v>17</v>
      </c>
    </row>
    <row r="46" spans="1:152" ht="24.95" customHeight="1">
      <c r="A46" s="144">
        <v>19160</v>
      </c>
      <c r="B46" s="145">
        <v>43130</v>
      </c>
      <c r="C46" s="150" t="s">
        <v>52</v>
      </c>
      <c r="D46" s="150" t="s">
        <v>84</v>
      </c>
      <c r="E46" s="108">
        <v>12000</v>
      </c>
      <c r="F46" s="109">
        <v>0.1</v>
      </c>
      <c r="G46" s="110">
        <f>+E46*F46</f>
        <v>1200</v>
      </c>
    </row>
    <row r="47" spans="1:152" ht="24.95" customHeight="1">
      <c r="A47" s="83"/>
      <c r="B47" s="149"/>
      <c r="C47" s="84"/>
      <c r="D47" s="84"/>
      <c r="E47" s="108"/>
      <c r="F47" s="109">
        <v>0.1</v>
      </c>
      <c r="G47" s="110">
        <f>+E47*F47</f>
        <v>0</v>
      </c>
    </row>
    <row r="48" spans="1:152" ht="24.95" customHeight="1">
      <c r="A48" s="83"/>
      <c r="B48" s="149"/>
      <c r="C48" s="84"/>
      <c r="D48" s="84"/>
      <c r="E48" s="108"/>
      <c r="F48" s="109">
        <v>0.1</v>
      </c>
      <c r="G48" s="110">
        <f>+E48*F48</f>
        <v>0</v>
      </c>
    </row>
    <row r="49" spans="1:7" ht="24" customHeight="1">
      <c r="A49" s="83"/>
      <c r="B49" s="149"/>
      <c r="C49" s="84"/>
      <c r="D49" s="151"/>
      <c r="E49" s="108"/>
      <c r="F49" s="109">
        <v>0.1</v>
      </c>
      <c r="G49" s="110">
        <f>+E49*F49</f>
        <v>0</v>
      </c>
    </row>
    <row r="50" spans="1:7" s="7" customFormat="1" ht="20.25" customHeight="1">
      <c r="A50" s="83"/>
      <c r="B50" s="111"/>
      <c r="C50" s="84"/>
      <c r="D50" s="95" t="s">
        <v>19</v>
      </c>
      <c r="E50" s="112">
        <f>SUM(E46:E49)</f>
        <v>12000</v>
      </c>
      <c r="F50" s="109">
        <v>0.1</v>
      </c>
      <c r="G50" s="113">
        <f>SUM(G46:G49)</f>
        <v>1200</v>
      </c>
    </row>
    <row r="51" spans="1:7" s="7" customFormat="1" ht="20.25" customHeight="1">
      <c r="A51" s="102"/>
      <c r="B51" s="103"/>
      <c r="C51" s="102"/>
      <c r="D51" s="102"/>
      <c r="E51" s="100"/>
      <c r="F51" s="104"/>
      <c r="G51" s="87"/>
    </row>
    <row r="52" spans="1:7" s="7" customFormat="1" ht="20.25" customHeight="1">
      <c r="A52" s="77" t="s">
        <v>0</v>
      </c>
      <c r="B52" s="78" t="s">
        <v>1</v>
      </c>
      <c r="C52" s="79" t="s">
        <v>2</v>
      </c>
      <c r="D52" s="79" t="s">
        <v>3</v>
      </c>
      <c r="E52" s="80" t="s">
        <v>15</v>
      </c>
      <c r="F52" s="114" t="s">
        <v>20</v>
      </c>
      <c r="G52" s="82" t="s">
        <v>17</v>
      </c>
    </row>
    <row r="53" spans="1:7" s="7" customFormat="1" ht="20.25" customHeight="1">
      <c r="A53" s="115"/>
      <c r="B53" s="116"/>
      <c r="C53" s="117"/>
      <c r="D53" s="117"/>
      <c r="E53" s="118"/>
      <c r="F53" s="104">
        <v>0.3</v>
      </c>
      <c r="G53" s="87">
        <f>+E53*F53</f>
        <v>0</v>
      </c>
    </row>
    <row r="54" spans="1:7" s="7" customFormat="1" ht="20.25" customHeight="1">
      <c r="A54" s="119"/>
      <c r="B54" s="103"/>
      <c r="C54" s="106"/>
      <c r="D54" s="95" t="s">
        <v>21</v>
      </c>
      <c r="E54" s="120">
        <f>SUM(E53:E53)</f>
        <v>0</v>
      </c>
      <c r="F54" s="104"/>
      <c r="G54" s="97">
        <f>SUM(G53:G53)</f>
        <v>0</v>
      </c>
    </row>
    <row r="55" spans="1:7" s="7" customFormat="1" ht="20.25" customHeight="1">
      <c r="A55" s="121"/>
      <c r="B55" s="103"/>
      <c r="C55" s="102"/>
      <c r="D55" s="102"/>
      <c r="E55" s="122"/>
      <c r="F55" s="104"/>
      <c r="G55" s="87"/>
    </row>
    <row r="56" spans="1:7" s="7" customFormat="1" ht="20.25" customHeight="1">
      <c r="A56" s="121"/>
      <c r="B56" s="103"/>
      <c r="C56" s="102"/>
      <c r="D56" s="102"/>
      <c r="E56" s="122"/>
      <c r="F56" s="104"/>
      <c r="G56" s="87"/>
    </row>
    <row r="57" spans="1:7" s="7" customFormat="1" ht="20.25" customHeight="1">
      <c r="A57" s="121"/>
      <c r="B57" s="103"/>
      <c r="C57" s="102"/>
      <c r="D57" s="102"/>
      <c r="E57" s="122"/>
      <c r="F57" s="104"/>
      <c r="G57" s="87"/>
    </row>
    <row r="58" spans="1:7" s="7" customFormat="1" ht="20.25" customHeight="1">
      <c r="A58" s="121"/>
      <c r="B58" s="103"/>
      <c r="C58" s="102"/>
      <c r="D58" s="102"/>
      <c r="E58" s="122"/>
      <c r="F58" s="104"/>
      <c r="G58" s="87"/>
    </row>
    <row r="59" spans="1:7" s="7" customFormat="1" ht="20.25" customHeight="1">
      <c r="A59" s="121"/>
      <c r="B59" s="103"/>
      <c r="C59" s="102"/>
      <c r="D59" s="102"/>
      <c r="E59" s="122"/>
      <c r="F59" s="104"/>
      <c r="G59" s="87"/>
    </row>
    <row r="60" spans="1:7" s="14" customFormat="1" ht="20.25" customHeight="1">
      <c r="A60" s="77" t="s">
        <v>0</v>
      </c>
      <c r="B60" s="78" t="s">
        <v>1</v>
      </c>
      <c r="C60" s="79" t="s">
        <v>2</v>
      </c>
      <c r="D60" s="79" t="s">
        <v>3</v>
      </c>
      <c r="E60" s="80" t="s">
        <v>15</v>
      </c>
      <c r="F60" s="98" t="s">
        <v>16</v>
      </c>
      <c r="G60" s="82" t="s">
        <v>17</v>
      </c>
    </row>
    <row r="61" spans="1:7" ht="24.95" customHeight="1">
      <c r="A61" s="144">
        <v>19136</v>
      </c>
      <c r="B61" s="143">
        <v>43110</v>
      </c>
      <c r="C61" s="141" t="s">
        <v>9</v>
      </c>
      <c r="D61" s="141" t="s">
        <v>83</v>
      </c>
      <c r="E61" s="99">
        <v>2920</v>
      </c>
      <c r="F61" s="104">
        <v>0.18</v>
      </c>
      <c r="G61" s="87">
        <f>+E61*F61</f>
        <v>525.6</v>
      </c>
    </row>
    <row r="62" spans="1:7" ht="24.95" customHeight="1">
      <c r="A62" s="144">
        <v>19160</v>
      </c>
      <c r="B62" s="145">
        <v>43130</v>
      </c>
      <c r="C62" s="150" t="s">
        <v>52</v>
      </c>
      <c r="D62" s="150" t="s">
        <v>84</v>
      </c>
      <c r="E62" s="108">
        <v>12000</v>
      </c>
      <c r="F62" s="104">
        <v>0.18</v>
      </c>
      <c r="G62" s="87">
        <f>+E62*F62</f>
        <v>2160</v>
      </c>
    </row>
    <row r="63" spans="1:7" s="60" customFormat="1" ht="24.95" customHeight="1">
      <c r="A63" s="127"/>
      <c r="B63" s="128"/>
      <c r="C63" s="152"/>
      <c r="D63" s="88"/>
      <c r="E63" s="99"/>
      <c r="F63" s="104"/>
      <c r="G63" s="87"/>
    </row>
    <row r="64" spans="1:7" s="11" customFormat="1" ht="20.25" customHeight="1">
      <c r="A64" s="129"/>
      <c r="B64" s="137"/>
      <c r="C64" s="136"/>
      <c r="D64" s="132" t="s">
        <v>22</v>
      </c>
      <c r="E64" s="139">
        <f>SUM(E61:E62)</f>
        <v>14920</v>
      </c>
      <c r="F64" s="140"/>
      <c r="G64" s="135">
        <f>SUM(G61:G62)</f>
        <v>2685.6</v>
      </c>
    </row>
    <row r="65" spans="1:7" s="11" customFormat="1" ht="20.25" customHeight="1">
      <c r="A65" s="102"/>
      <c r="B65" s="103"/>
      <c r="C65" s="102"/>
      <c r="D65" s="95"/>
      <c r="E65" s="96"/>
      <c r="F65" s="102"/>
      <c r="G65" s="97"/>
    </row>
    <row r="66" spans="1:7" s="11" customFormat="1" ht="20.25" customHeight="1">
      <c r="A66" s="102"/>
      <c r="B66" s="103"/>
      <c r="C66" s="102"/>
      <c r="D66" s="95" t="s">
        <v>23</v>
      </c>
      <c r="E66" s="96">
        <f>+E64+E54+E50+E40+E29+E17</f>
        <v>174020.4</v>
      </c>
      <c r="F66" s="102"/>
      <c r="G66" s="97">
        <f>+G64+G54+G50+G40+G29+G17</f>
        <v>10100.4771</v>
      </c>
    </row>
    <row r="67" spans="1:7" s="11" customFormat="1" ht="20.25" customHeight="1">
      <c r="A67" s="153"/>
      <c r="B67" s="154"/>
      <c r="C67" s="153"/>
      <c r="D67" s="155"/>
      <c r="E67" s="156"/>
      <c r="F67" s="153"/>
      <c r="G67" s="157"/>
    </row>
    <row r="68" spans="1:7" s="11" customFormat="1" ht="20.25" customHeight="1">
      <c r="A68" s="153"/>
      <c r="B68" s="154"/>
      <c r="C68" s="153"/>
      <c r="D68" s="155"/>
      <c r="E68" s="156"/>
      <c r="F68" s="153"/>
      <c r="G68" s="157"/>
    </row>
    <row r="69" spans="1:7" s="11" customFormat="1" ht="20.25" customHeight="1">
      <c r="A69" s="153"/>
      <c r="B69" s="154"/>
      <c r="C69" s="153"/>
      <c r="D69" s="155"/>
      <c r="E69" s="156"/>
      <c r="F69" s="153"/>
      <c r="G69" s="157"/>
    </row>
    <row r="70" spans="1:7" s="11" customFormat="1" ht="20.25" customHeight="1">
      <c r="A70" s="15"/>
      <c r="B70" s="16"/>
      <c r="C70" s="8"/>
      <c r="D70" s="8"/>
      <c r="E70" s="17"/>
      <c r="F70" s="8"/>
      <c r="G70" s="18"/>
    </row>
    <row r="71" spans="1:7" s="10" customFormat="1" ht="20.25" customHeight="1">
      <c r="A71" s="15"/>
      <c r="B71" s="16"/>
      <c r="C71" s="15" t="s">
        <v>24</v>
      </c>
      <c r="D71" s="8"/>
      <c r="E71" s="17"/>
      <c r="F71" s="8"/>
      <c r="G71" s="19"/>
    </row>
    <row r="72" spans="1:7" s="11" customFormat="1" ht="20.25" customHeight="1">
      <c r="A72"/>
      <c r="B72"/>
      <c r="C72"/>
      <c r="D72"/>
      <c r="E72"/>
      <c r="F72"/>
      <c r="G72" s="6"/>
    </row>
    <row r="73" spans="1:7" s="11" customFormat="1" ht="20.25" customHeight="1">
      <c r="A73"/>
      <c r="B73"/>
      <c r="C73"/>
      <c r="D73"/>
      <c r="E73" s="47"/>
      <c r="F73"/>
      <c r="G73" s="53"/>
    </row>
    <row r="74" spans="1:7" s="11" customFormat="1" ht="20.25" customHeight="1">
      <c r="A74"/>
      <c r="B74"/>
      <c r="C74"/>
      <c r="D74"/>
      <c r="E74" s="69"/>
      <c r="F74" s="69"/>
      <c r="G74" s="70"/>
    </row>
    <row r="75" spans="1:7" s="11" customFormat="1" ht="20.25" customHeight="1">
      <c r="A75"/>
      <c r="B75"/>
      <c r="C75"/>
      <c r="D75"/>
      <c r="E75" s="47"/>
      <c r="F75"/>
      <c r="G75" s="53"/>
    </row>
    <row r="76" spans="1:7" s="14" customFormat="1" ht="20.25" customHeight="1">
      <c r="A76"/>
      <c r="B76"/>
      <c r="C76"/>
      <c r="D76"/>
      <c r="E76"/>
      <c r="F76"/>
      <c r="G76" s="6"/>
    </row>
    <row r="77" spans="1:7" s="14" customFormat="1" ht="20.25" customHeight="1">
      <c r="A77"/>
      <c r="B77"/>
      <c r="C77"/>
      <c r="D77"/>
      <c r="E77"/>
      <c r="F77"/>
      <c r="G77" s="6"/>
    </row>
    <row r="78" spans="1:7" s="14" customFormat="1" ht="20.25" customHeight="1">
      <c r="A78"/>
      <c r="B78"/>
      <c r="C78"/>
      <c r="D78"/>
      <c r="E78"/>
      <c r="F78"/>
      <c r="G78" s="6"/>
    </row>
  </sheetData>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3"/>
  <sheetViews>
    <sheetView workbookViewId="0">
      <selection activeCell="H24" sqref="H24"/>
    </sheetView>
  </sheetViews>
  <sheetFormatPr baseColWidth="10" defaultRowHeight="12.75"/>
  <cols>
    <col min="1" max="1" width="22.28515625" customWidth="1"/>
    <col min="2" max="2" width="16.7109375" customWidth="1"/>
    <col min="3" max="4" width="13" customWidth="1"/>
    <col min="5" max="5" width="13.28515625" customWidth="1"/>
    <col min="6" max="6" width="13.42578125" customWidth="1"/>
    <col min="7" max="7" width="12.85546875" customWidth="1"/>
    <col min="8" max="8" width="14.28515625" customWidth="1"/>
  </cols>
  <sheetData>
    <row r="4" spans="1:9" ht="20.25">
      <c r="A4" s="20" t="s">
        <v>10</v>
      </c>
      <c r="B4" s="5"/>
      <c r="C4" s="21"/>
      <c r="D4" s="21"/>
      <c r="E4" s="21"/>
      <c r="F4" s="21"/>
      <c r="G4" s="5"/>
    </row>
    <row r="5" spans="1:9" ht="20.25">
      <c r="A5" s="20" t="s">
        <v>11</v>
      </c>
      <c r="B5" s="5"/>
      <c r="C5" s="21"/>
      <c r="D5" s="21"/>
      <c r="E5" s="21"/>
      <c r="F5" s="21"/>
      <c r="G5" s="5"/>
    </row>
    <row r="6" spans="1:9" ht="20.25">
      <c r="A6" s="20" t="s">
        <v>12</v>
      </c>
      <c r="B6" s="5"/>
      <c r="C6" s="21"/>
      <c r="D6" s="21"/>
      <c r="E6" s="21"/>
      <c r="F6" s="21"/>
      <c r="G6" s="5"/>
    </row>
    <row r="7" spans="1:9" ht="20.25">
      <c r="A7" s="5"/>
      <c r="B7" s="22" t="s">
        <v>25</v>
      </c>
      <c r="C7" s="23" t="s">
        <v>26</v>
      </c>
      <c r="D7" s="21"/>
      <c r="E7" s="21"/>
      <c r="F7" s="21"/>
      <c r="G7" s="5"/>
    </row>
    <row r="8" spans="1:9" ht="20.25">
      <c r="A8" s="5"/>
      <c r="B8" s="24"/>
      <c r="C8" s="21"/>
      <c r="D8" s="21"/>
      <c r="E8" s="21"/>
      <c r="F8" s="21"/>
      <c r="G8" s="5"/>
    </row>
    <row r="9" spans="1:9" ht="21" thickBot="1">
      <c r="A9" s="5"/>
      <c r="B9" s="9" t="s">
        <v>124</v>
      </c>
      <c r="C9" s="21"/>
      <c r="D9" s="21"/>
      <c r="E9" s="21"/>
      <c r="F9" s="21"/>
      <c r="G9" s="5"/>
      <c r="I9" s="25"/>
    </row>
    <row r="10" spans="1:9" ht="15.75">
      <c r="A10" s="26" t="s">
        <v>27</v>
      </c>
      <c r="B10" s="27" t="s">
        <v>28</v>
      </c>
      <c r="C10" s="28" t="s">
        <v>29</v>
      </c>
      <c r="D10" s="29" t="s">
        <v>30</v>
      </c>
      <c r="E10" s="29" t="s">
        <v>31</v>
      </c>
      <c r="F10" s="30" t="s">
        <v>32</v>
      </c>
      <c r="G10" s="30" t="s">
        <v>33</v>
      </c>
      <c r="H10" s="31" t="s">
        <v>34</v>
      </c>
      <c r="I10" s="25"/>
    </row>
    <row r="11" spans="1:9" ht="15.75">
      <c r="A11" s="32" t="s">
        <v>35</v>
      </c>
      <c r="B11" s="33" t="s">
        <v>36</v>
      </c>
      <c r="C11" s="34">
        <v>1200</v>
      </c>
      <c r="D11" s="34">
        <v>292</v>
      </c>
      <c r="E11" s="34"/>
      <c r="F11" s="34">
        <v>857.43</v>
      </c>
      <c r="G11" s="34">
        <v>5065.45</v>
      </c>
      <c r="H11" s="35">
        <v>2685.6</v>
      </c>
      <c r="I11" s="25"/>
    </row>
    <row r="12" spans="1:9" ht="15">
      <c r="A12" s="32"/>
      <c r="B12" s="36"/>
      <c r="C12" s="34"/>
      <c r="D12" s="34"/>
      <c r="E12" s="34"/>
      <c r="F12" s="34"/>
      <c r="G12" s="34"/>
      <c r="H12" s="37"/>
      <c r="I12" s="25"/>
    </row>
    <row r="13" spans="1:9" ht="15.75">
      <c r="A13" s="32"/>
      <c r="B13" s="33"/>
      <c r="C13" s="34"/>
      <c r="D13" s="34"/>
      <c r="E13" s="34"/>
      <c r="F13" s="34"/>
      <c r="G13" s="34"/>
      <c r="H13" s="37"/>
      <c r="I13" s="25"/>
    </row>
    <row r="14" spans="1:9" ht="15">
      <c r="A14" s="32"/>
      <c r="B14" s="36"/>
      <c r="C14" s="34"/>
      <c r="D14" s="34"/>
      <c r="E14" s="34"/>
      <c r="F14" s="34"/>
      <c r="G14" s="34"/>
      <c r="H14" s="37"/>
      <c r="I14" s="25"/>
    </row>
    <row r="15" spans="1:9" ht="15.75">
      <c r="A15" s="32"/>
      <c r="B15" s="33"/>
      <c r="C15" s="34"/>
      <c r="D15" s="34"/>
      <c r="E15" s="34"/>
      <c r="F15" s="34"/>
      <c r="G15" s="34"/>
      <c r="H15" s="37"/>
      <c r="I15" s="25"/>
    </row>
    <row r="16" spans="1:9" ht="15">
      <c r="A16" s="32"/>
      <c r="B16" s="36"/>
      <c r="C16" s="34"/>
      <c r="D16" s="34"/>
      <c r="E16" s="34"/>
      <c r="F16" s="34"/>
      <c r="G16" s="34"/>
      <c r="H16" s="37"/>
      <c r="I16" s="25"/>
    </row>
    <row r="17" spans="1:9" ht="15.75">
      <c r="A17" s="32"/>
      <c r="B17" s="33"/>
      <c r="C17" s="34"/>
      <c r="D17" s="34"/>
      <c r="E17" s="34"/>
      <c r="F17" s="34"/>
      <c r="G17" s="34"/>
      <c r="H17" s="37"/>
      <c r="I17" s="25"/>
    </row>
    <row r="18" spans="1:9" ht="15">
      <c r="A18" s="32"/>
      <c r="B18" s="36"/>
      <c r="C18" s="36"/>
      <c r="D18" s="36"/>
      <c r="E18" s="36"/>
      <c r="F18" s="36"/>
      <c r="G18" s="36"/>
      <c r="H18" s="37"/>
      <c r="I18" s="25"/>
    </row>
    <row r="19" spans="1:9" ht="15.75">
      <c r="A19" s="32"/>
      <c r="B19" s="33"/>
      <c r="C19" s="34"/>
      <c r="D19" s="34"/>
      <c r="E19" s="34"/>
      <c r="F19" s="34"/>
      <c r="G19" s="34"/>
      <c r="H19" s="37"/>
      <c r="I19" s="25"/>
    </row>
    <row r="20" spans="1:9" ht="15">
      <c r="A20" s="32"/>
      <c r="B20" s="36"/>
      <c r="C20" s="36"/>
      <c r="D20" s="36"/>
      <c r="E20" s="36"/>
      <c r="F20" s="36"/>
      <c r="G20" s="36"/>
      <c r="H20" s="37"/>
      <c r="I20" s="25"/>
    </row>
    <row r="21" spans="1:9" ht="16.5" thickBot="1">
      <c r="A21" s="38" t="s">
        <v>37</v>
      </c>
      <c r="B21" s="39"/>
      <c r="C21" s="40">
        <f>SUM(C11:C20)</f>
        <v>1200</v>
      </c>
      <c r="D21" s="40">
        <f>SUM(D11:D20)</f>
        <v>292</v>
      </c>
      <c r="E21" s="40"/>
      <c r="F21" s="40">
        <f>SUM(F11:F20)</f>
        <v>857.43</v>
      </c>
      <c r="G21" s="40">
        <f>SUM(G11:G20)</f>
        <v>5065.45</v>
      </c>
      <c r="H21" s="41">
        <f>SUM(H11:H20)</f>
        <v>2685.6</v>
      </c>
      <c r="I21" s="25"/>
    </row>
    <row r="22" spans="1:9" ht="15">
      <c r="A22" s="25"/>
      <c r="B22" s="25"/>
      <c r="C22" s="42"/>
      <c r="D22" s="42"/>
      <c r="E22" s="42"/>
      <c r="F22" s="42"/>
      <c r="G22" s="42"/>
      <c r="H22" s="25"/>
      <c r="I22" s="25"/>
    </row>
    <row r="23" spans="1:9" ht="15.75">
      <c r="A23" s="43" t="s">
        <v>38</v>
      </c>
      <c r="B23" s="44"/>
      <c r="C23" s="45"/>
      <c r="D23" s="45"/>
      <c r="E23" s="45"/>
      <c r="F23" s="45"/>
      <c r="G23" s="25"/>
      <c r="H23" s="25"/>
      <c r="I23" s="25"/>
    </row>
    <row r="24" spans="1:9" ht="15">
      <c r="A24" s="46" t="s">
        <v>125</v>
      </c>
      <c r="B24" s="59">
        <f>+C21+D21+E21+F21+G21+H21</f>
        <v>10100.48</v>
      </c>
      <c r="C24" s="25"/>
      <c r="D24" s="25"/>
      <c r="E24" s="25"/>
      <c r="F24" s="25"/>
      <c r="G24" s="25"/>
      <c r="H24" s="25"/>
    </row>
    <row r="33" spans="5:5">
      <c r="E33" s="126"/>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REL. ENERO.-18</vt:lpstr>
      <vt:lpstr>RETENCIONES-ENERO-18</vt:lpstr>
      <vt:lpstr>RETENCIONES-DET</vt:lpstr>
      <vt:lpstr>'REL. ENERO.-18'!Área_de_impresión</vt:lpstr>
      <vt:lpstr>'RETENCIONES-DET'!Área_de_impresión</vt:lpstr>
      <vt:lpstr>'RETENCIONES-ENERO-18'!Área_de_impresión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Perez Gutierrez</dc:creator>
  <cp:lastModifiedBy>Flavia Perez Gutierrez</cp:lastModifiedBy>
  <cp:lastPrinted>2017-11-13T15:54:16Z</cp:lastPrinted>
  <dcterms:created xsi:type="dcterms:W3CDTF">2018-02-02T18:33:50Z</dcterms:created>
  <dcterms:modified xsi:type="dcterms:W3CDTF">2018-02-02T18:33:50Z</dcterms:modified>
</cp:coreProperties>
</file>