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8265" activeTab="1"/>
  </bookViews>
  <sheets>
    <sheet name="CHEQUES" sheetId="1" r:id="rId1"/>
    <sheet name="RETENCIONES" sheetId="2" r:id="rId2"/>
    <sheet name="Sheet3" sheetId="3" r:id="rId3"/>
  </sheets>
  <definedNames>
    <definedName name="_xlnm.Print_Area" localSheetId="0">CHEQUES!$A$1:$G$37</definedName>
    <definedName name="_xlnm.Print_Area" localSheetId="1">RETENCIONES!$A$1:$I$45</definedName>
  </definedNames>
  <calcPr calcId="145621"/>
</workbook>
</file>

<file path=xl/calcChain.xml><?xml version="1.0" encoding="utf-8"?>
<calcChain xmlns="http://schemas.openxmlformats.org/spreadsheetml/2006/main">
  <c r="H42" i="2" l="1"/>
  <c r="F42" i="2"/>
  <c r="H37" i="2"/>
  <c r="F37" i="2"/>
  <c r="H31" i="2"/>
  <c r="F31" i="2"/>
  <c r="H21" i="2"/>
  <c r="F21" i="2"/>
</calcChain>
</file>

<file path=xl/sharedStrings.xml><?xml version="1.0" encoding="utf-8"?>
<sst xmlns="http://schemas.openxmlformats.org/spreadsheetml/2006/main" count="130" uniqueCount="78">
  <si>
    <t>Agropecuarias y Forestales -  IDIAF</t>
  </si>
  <si>
    <t>Centro de Tecnologia Agricola-CENTA</t>
  </si>
  <si>
    <t>La Duquesa, Apartado Postal No. 380-9.  Santo Domingo, República Dominicana, D.N</t>
  </si>
  <si>
    <t>Tel. (809) 564-4401,02; Fax  (809) 564-4400</t>
  </si>
  <si>
    <t>LIBRO BANCO CUENTA No. 240-011314-3, MES DE ENERO/2018</t>
  </si>
  <si>
    <t>CKS.</t>
  </si>
  <si>
    <t>FECHA</t>
  </si>
  <si>
    <t>BENEFICIARIOS</t>
  </si>
  <si>
    <t>CONCEPTO</t>
  </si>
  <si>
    <t>PROGRAMA</t>
  </si>
  <si>
    <t>CREDITO</t>
  </si>
  <si>
    <t>MELVIN ANTONIO MEDINA SANTANA</t>
  </si>
  <si>
    <t>PAGO POR LABORES  DE MANTENIMIENTO DE PLANTAS DE CITRICOS EN EL PERIODO DEL 01 AL 31/12/2017, ACTIVDIADES CONTEMPLADAS EN EL PROY. RECOVERY AND CITRUS VARIETIES THROUGH KOPIA-IDIAF, SEGÚN DOC. ANEXOS.</t>
  </si>
  <si>
    <t>PROY. RECOVERY AND IMPROVEMENT OF CITRUS VARIETIES THROUGH SHOOT-TIP GRAFTING AND BIOLOGICL CONTROL OF THE ASIN CITRUS PSYLLIDS IN THE DOMINICAN REPUBLIC-KOPIA-IDIAF</t>
  </si>
  <si>
    <t>NULO</t>
  </si>
  <si>
    <t>PROYECTA, S.R.L.</t>
  </si>
  <si>
    <t>PAGO CURSO TALLER BASES MICROBIOLOGICAS PARA ANALISIS DE AGUA LOS DIAS 4 Y 5 DE ENERO 2018EN EL CENTA, CONTEMPLADO EN EL PROY. FORTALECIMIENTO DE COMPETENCIAS DEL IDIAF PARA ACREDITACION DE ENSAYOS DE LABS. , SEGÚN DOC. ANEXA.</t>
  </si>
  <si>
    <t>PROY. FORTALECIMIENTO DE COMPETENCIAS DEL IDIAF</t>
  </si>
  <si>
    <t>LIZETT ALBA IRIS MENA DEL ORBE</t>
  </si>
  <si>
    <t>PAGO POR REFRIGERIO MATUTINO 3 PAQUETES DE AGUA A CELEBRARSE DEL 04 AL 10 DE ENERO 2018, CAPACITACIONES DE CALIDAD CONTEMPLADO EN EL PROYECTO FORTALECIMIENTO DE COMPETENCIAS PARA ACREDITACION DE ENSAYOS DE LABS., SEGÚN ANEXOS.</t>
  </si>
  <si>
    <t>EDWARDO ADON QUEZADA</t>
  </si>
  <si>
    <t>PAGO POR LABORES DE VIGILANCIA DE LUNES A VIERNES Y FERIADOS EN LA EXT. EXP. PALMAREJO CORRESPONDIENTE AL MES DE DIC/2017, SEGÚN DOC. ANEXA.</t>
  </si>
  <si>
    <t>PROYECTO</t>
  </si>
  <si>
    <t>FRANKLIN MANUEL REYES TAVAREZ</t>
  </si>
  <si>
    <t>PAGO 50% RESTANTE HONORARIOS POR EL ENTRENAMIENTO DE ANALITICA DE SUELOS Y AGUAS AL PERSONAL DEL CENTA, CONTEMPLADO EN EL PROY. FORTALECIMIENTO DE COMPETENCIAS DEL IDIAF EN ACREDITACION DE ENSAYOS DE LABS. REQUERIDOS PARA EXPORTACION DE PRODUCTOS AGRICOLA, SEGúN ANEXOS.</t>
  </si>
  <si>
    <t>ESTACION DE SERVICIOS MULTIPLES ON THE BOULEVARD, S.R.L.</t>
  </si>
  <si>
    <t>COMPRA  DE 29.90 GLSN DE COMBUSTIBLE PARA LA PLANTA ELETRICA DEL CENTA PARA LA REALIZACION DEL ESTUDIO DE CARACTERIZACION MICROBIOLOGIA DE AGUAS DE LA LINEA NOROESTE , CONTEMPLADO EN EL PROYECTO FORTALECIMIENTO DE COMPETENCIA DEL IDIAF PARA ACREDITACION DE ENSAYOS DE LAB. , SEGUN ANEXOS.</t>
  </si>
  <si>
    <t>FERMIN FAMILIA ROSARIO</t>
  </si>
  <si>
    <t>PAGO POR LABORES DE VIGILANCIA NOTURNO DE LUNES A VIERNES Y DIAS FERIADOS EN EL CENTA , EN SUSTITUCION DEL SR. AMARCIO LIRIANO BEATON DURANTE EL MES DE DICIEMBRE/2017, SEGÚN ANEXOS.</t>
  </si>
  <si>
    <t>WILLIAM ANTONIO HERNANDEZ  RIVERA</t>
  </si>
  <si>
    <t>PAGO HONORARIOS POR FACILITADOR DEL CURSO-TALLER ADAPTACION A NORMA ISO 9001-2015, AL PERSONAL DEL CENTA EL DIA 10 DEL MES EN CURSO, ONTEMPLADO EN EL PROYECTO FORTALECIMIENTO DE COMPETENCOAS DEL IDIAF EN ACREDITACION DE ENSAYOS DEL LAB. PARA EXP. DE PRODUCTOSMAGRICOLAS SEGUN ANEXOS.</t>
  </si>
  <si>
    <t>RAMON NUÑEZ BELEN</t>
  </si>
  <si>
    <t>PAGO LABORES REALIZADAS COMO VIGILANTE NOCTURNO DE LUNES A VIERNES Y DIAS FERIADOS EN EL CENTA , CORRESP. AL MES DE DICIEMBRE/17 EN SUSTITUCION DEL SR. SILVIO GUTIERREZ, SEGÚN ANEXOS.</t>
  </si>
  <si>
    <t>THANIA ARGENTINA REYNA MARTINEZ</t>
  </si>
  <si>
    <t>AVANCE LIQUIDABLE CONTRA FACTURAS POR CUBRIR GASTOS DE REFRIGERIO EN LA REUNION DE LA RED DE ANALISIS DE ALIMENTOS (REDDLAA) A REALIZARSE ELJUEVES 11 DEL MES EN CURSO EN EL CENTA, SEGÚN ANEXOS.</t>
  </si>
  <si>
    <t>PAGO 50% HONORARIOS POR EL ENTRENAMIENTO EN ANALITICA DE SUELOS Y AGUAS AL PERSONAL DE DICHO LAB., CONTEMPLADO EN EL PROYECTO FORTALECIMIENTO DE COMPETENCIA DEL IDIAF EN ACREDITACION DE ENSAYOS DE LABORATORIOS REQUERIDOS PARA EXPORTACION DE PRODUCTOS AGRICOLAS , SEGUN ANEXOS.</t>
  </si>
  <si>
    <t>COMPRA DE 14.86 GLS DE COMBUSTIBLE PARA LA PLANTA ELECTRICA Y ELECTRICA Y VEHICULOS DEL CENTA, SEGÚN DOC. ANEXA.</t>
  </si>
  <si>
    <t>BDC SERRALLES, S.R.L.</t>
  </si>
  <si>
    <t>PAGO POR COMPRA DE KIT DE MEMBRANA Y 1 DE MEDIO CENTRIMIDA A SER UTILIZADO EN ANALISIS DE AGUA CONTEMPLADO EN EL PROYECTO FORTALECIMIENTO DE COMPETENCIAS DEL IDIAF PARA ACREDITACION DE ENSAYOS LABORTORIO, SEGN COTIZACION Y DOC. ANEXA.</t>
  </si>
  <si>
    <t>COMPRA DE 47.18 GLS COMBUSTIBLE PARA UTILIZARSE EN ACTIVIDADES DE CALIDAD CONTEMPLADO EN EL PROYECTO CARACTERIZACION MICROBIOLOGICA DE LAS AGUAS AGRICOLAS Y EN EMPACADORAS UTILIZADAS POR LOS EXPORTADORES DE LA LINEA NOROESTE EN REP. DOM., SEGÚN DOC. ANEXOS.</t>
  </si>
  <si>
    <t>COMPRA DE 14.74 GALONES COMBUSTIBLE PARA UTILIZARSE EN VEHICULOS Y PLANTA ELECTRICA DE EMERGENCIA DEL CENTRO DE TECNOLOGIAS AGRICOLAS, SEGÚN DOC. ANEXOS.</t>
  </si>
  <si>
    <t>TOTAL</t>
  </si>
  <si>
    <t xml:space="preserve"> </t>
  </si>
  <si>
    <t>SECRETARIA DE ESTADO DE FINANZAS</t>
  </si>
  <si>
    <t>IR- 6</t>
  </si>
  <si>
    <t>DIRECCION GENERAL DE IMPUESTOS INTERNOS</t>
  </si>
  <si>
    <t>DECLARACION JURADA MENSUAL DE OTRAS RETENCIONES</t>
  </si>
  <si>
    <r>
      <t xml:space="preserve">   FECHA</t>
    </r>
    <r>
      <rPr>
        <sz val="36"/>
        <rFont val="Arial"/>
        <family val="2"/>
      </rPr>
      <t xml:space="preserve">: </t>
    </r>
  </si>
  <si>
    <t xml:space="preserve">       AGENTE DE RETENCION:</t>
  </si>
  <si>
    <t>CENTRO  DE TECNOLOGIAS  AGRICOLAS</t>
  </si>
  <si>
    <t>MES DE ENERO/2018</t>
  </si>
  <si>
    <t>CK</t>
  </si>
  <si>
    <t>BENEFICIARIO</t>
  </si>
  <si>
    <t>CEDULA, RNC</t>
  </si>
  <si>
    <t>MONTO</t>
  </si>
  <si>
    <t xml:space="preserve">IMPUESTO </t>
  </si>
  <si>
    <t>BRUTO</t>
  </si>
  <si>
    <t>RETENIDO</t>
  </si>
  <si>
    <t>013-0018014-6</t>
  </si>
  <si>
    <t>001-1396651-9</t>
  </si>
  <si>
    <t>101-05405483-2</t>
  </si>
  <si>
    <t>075-0009629-7</t>
  </si>
  <si>
    <t>EDUARDO ADON QUEZADA</t>
  </si>
  <si>
    <t>005-0032450-4</t>
  </si>
  <si>
    <t>PAGO POR LABORES DE VIGILANCIA DE LUNES A VIERNES Y FERIADOS EN LA EST. EXP. PALMAREJO CORRESP. AL MES DE DICIEMBRE/2017, SEGÚN DOC. ANEXA.</t>
  </si>
  <si>
    <t>001-0684533-2</t>
  </si>
  <si>
    <t>PAGO LABORES DE VIGILANCIA NOCTURNO DE LUNES A VIERNES Y DIAS FERIADOS EN EL CENTA, EN SUSTITUCION DEL SR. AMARCIO LIRIANO BEATON DURANTE EL MES DE DICIEMBRE/2017, SEGÚN ANEXOS.</t>
  </si>
  <si>
    <t>049-0064096-4</t>
  </si>
  <si>
    <t>PAGO POR LABORES REALIZADAS COMO VIGILANTE NOCTURNO DE LUNES A VIERNES Y DIAS FERIADOS EN EL CENTA, CORRESP. AL MES DE DIC/17 EN SUSTITUCION DEL SR. SILVIO GUTIERREZ, SEGÚN ANEXOS.</t>
  </si>
  <si>
    <t>001-0822975-8</t>
  </si>
  <si>
    <t>WILLIAM ANTONIO HERNANDEZ RIVERA</t>
  </si>
  <si>
    <t>402-3712858-8</t>
  </si>
  <si>
    <t>PAGO 50% E HONORARIOS POR EL ENTRENAMIENTO DE ANALITICA DE SUELOS Y AGUAS AL PERSONAL DEL CENTA, CONTEMPLADO EN EL PROY. FORTALECIMIENTO DE COMPETENCIAS DEL IDIAF EN ACREDITACION DE ENSAYOS DE LABS. REQUERIDOS PARA EXPORTACION DE PRODUCTOS AGRICOLA, SEGúN ANEXOS.</t>
  </si>
  <si>
    <t>0901/2018</t>
  </si>
  <si>
    <t>ESTACION DE SERVICIOS MULTIPLES ON THE BOULEVARD</t>
  </si>
  <si>
    <t>101-789433</t>
  </si>
  <si>
    <t>SANTA CESPEDES</t>
  </si>
  <si>
    <t>REVISADO POR: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</si>
</sst>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 #,##0_-;_-* &quot;-&quot;_-;_-@_-"/>
    <numFmt numFmtId="165" formatCode="_-* #,##0.00_-;\-* #,##0.00_-;_-* &quot;-&quot;??_-;_-@_-"/>
    <numFmt numFmtId="166" formatCode="_([$€]* #,##0.00_);_([$€]* \(#,##0.00\);_([$€]* &quot;-&quot;??_);_(@_)"/>
  </numFmts>
  <fonts count="21" x14ac:knownFonts="1">
    <font>
      <sz val="11"/>
      <color theme="1"/>
      <name val="Calibri"/>
      <family val="2"/>
      <scheme val="minor"/>
    </font>
    <font>
      <sz val="11"/>
      <color theme="1"/>
      <name val="Calibri"/>
      <family val="2"/>
      <scheme val="minor"/>
    </font>
    <font>
      <sz val="10"/>
      <name val="Arial"/>
    </font>
    <font>
      <sz val="10"/>
      <name val="Arial"/>
      <family val="2"/>
    </font>
    <font>
      <sz val="18"/>
      <name val="Arial"/>
      <family val="2"/>
    </font>
    <font>
      <sz val="20"/>
      <name val="Arial"/>
      <family val="2"/>
    </font>
    <font>
      <b/>
      <sz val="20"/>
      <name val="Arial"/>
      <family val="2"/>
    </font>
    <font>
      <sz val="22"/>
      <name val="Arial"/>
      <family val="2"/>
    </font>
    <font>
      <b/>
      <sz val="22"/>
      <name val="Arial"/>
      <family val="2"/>
    </font>
    <font>
      <sz val="24"/>
      <name val="Arial"/>
      <family val="2"/>
    </font>
    <font>
      <b/>
      <sz val="26"/>
      <name val="Arial"/>
      <family val="2"/>
    </font>
    <font>
      <sz val="26"/>
      <name val="Arial"/>
      <family val="2"/>
    </font>
    <font>
      <sz val="28"/>
      <name val="Arial"/>
      <family val="2"/>
    </font>
    <font>
      <b/>
      <sz val="28"/>
      <name val="Arial"/>
      <family val="2"/>
    </font>
    <font>
      <b/>
      <sz val="36"/>
      <name val="Arial"/>
      <family val="2"/>
    </font>
    <font>
      <sz val="36"/>
      <name val="Arial"/>
      <family val="2"/>
    </font>
    <font>
      <b/>
      <sz val="24"/>
      <name val="Arial"/>
      <family val="2"/>
    </font>
    <font>
      <sz val="26"/>
      <color indexed="10"/>
      <name val="Arial"/>
      <family val="2"/>
    </font>
    <font>
      <sz val="20"/>
      <color rgb="FFFF0000"/>
      <name val="Arial"/>
      <family val="2"/>
    </font>
    <font>
      <sz val="20"/>
      <color theme="1"/>
      <name val="Calibri"/>
      <family val="2"/>
      <scheme val="minor"/>
    </font>
    <font>
      <sz val="20"/>
      <name val="Calibri"/>
      <family val="2"/>
      <scheme val="minor"/>
    </font>
  </fonts>
  <fills count="3">
    <fill>
      <patternFill patternType="none"/>
    </fill>
    <fill>
      <patternFill patternType="gray125"/>
    </fill>
    <fill>
      <patternFill patternType="solid">
        <fgColor indexed="1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cellStyleXfs>
  <cellXfs count="127">
    <xf numFmtId="0" fontId="0" fillId="0" borderId="0" xfId="0"/>
    <xf numFmtId="0" fontId="2" fillId="0" borderId="0" xfId="1"/>
    <xf numFmtId="0" fontId="3" fillId="0" borderId="0" xfId="1" applyFont="1"/>
    <xf numFmtId="14" fontId="4" fillId="0" borderId="1" xfId="1" applyNumberFormat="1" applyFont="1" applyBorder="1" applyAlignment="1">
      <alignment horizontal="left"/>
    </xf>
    <xf numFmtId="0" fontId="4" fillId="0" borderId="1" xfId="1" applyFont="1" applyBorder="1"/>
    <xf numFmtId="0" fontId="5" fillId="0" borderId="0" xfId="1" applyFont="1" applyBorder="1"/>
    <xf numFmtId="0" fontId="6" fillId="0" borderId="0" xfId="1" applyFont="1" applyBorder="1"/>
    <xf numFmtId="17" fontId="6" fillId="0" borderId="0" xfId="1" applyNumberFormat="1" applyFont="1" applyBorder="1" applyAlignment="1">
      <alignment horizontal="center"/>
    </xf>
    <xf numFmtId="0" fontId="16" fillId="2" borderId="1" xfId="1" applyFont="1" applyFill="1" applyBorder="1" applyAlignment="1">
      <alignment horizontal="center"/>
    </xf>
    <xf numFmtId="0" fontId="16" fillId="2" borderId="1" xfId="1" applyFont="1" applyFill="1" applyBorder="1" applyAlignment="1">
      <alignment horizontal="center" wrapText="1"/>
    </xf>
    <xf numFmtId="0" fontId="16" fillId="2" borderId="1" xfId="1" applyFont="1" applyFill="1" applyBorder="1" applyAlignment="1">
      <alignment horizontal="left" wrapText="1"/>
    </xf>
    <xf numFmtId="165" fontId="16" fillId="2" borderId="1" xfId="2" applyFont="1" applyFill="1" applyBorder="1" applyAlignment="1">
      <alignment horizontal="center"/>
    </xf>
    <xf numFmtId="14" fontId="5" fillId="0" borderId="1" xfId="1" applyNumberFormat="1" applyFont="1" applyBorder="1" applyAlignment="1">
      <alignment horizontal="left"/>
    </xf>
    <xf numFmtId="14" fontId="16" fillId="2" borderId="1" xfId="1" applyNumberFormat="1" applyFont="1" applyFill="1" applyBorder="1" applyAlignment="1">
      <alignment horizontal="center"/>
    </xf>
    <xf numFmtId="0" fontId="6" fillId="0" borderId="0" xfId="1" applyFont="1" applyAlignment="1">
      <alignment horizontal="right"/>
    </xf>
    <xf numFmtId="0" fontId="16" fillId="2" borderId="1" xfId="1" applyFont="1" applyFill="1" applyBorder="1" applyAlignment="1">
      <alignment horizontal="left"/>
    </xf>
    <xf numFmtId="14" fontId="5" fillId="0" borderId="1" xfId="31" applyNumberFormat="1" applyFont="1" applyFill="1" applyBorder="1" applyAlignment="1">
      <alignment horizontal="left"/>
    </xf>
    <xf numFmtId="0" fontId="5" fillId="0" borderId="2" xfId="31" applyFont="1" applyFill="1" applyBorder="1" applyAlignment="1">
      <alignment horizontal="left"/>
    </xf>
    <xf numFmtId="14" fontId="4" fillId="0" borderId="2" xfId="31" applyNumberFormat="1" applyFont="1" applyFill="1" applyBorder="1" applyAlignment="1">
      <alignment horizontal="left"/>
    </xf>
    <xf numFmtId="0" fontId="4" fillId="0" borderId="1" xfId="31" applyFont="1" applyFill="1" applyBorder="1" applyAlignment="1">
      <alignment horizontal="left"/>
    </xf>
    <xf numFmtId="0" fontId="4" fillId="0" borderId="1" xfId="31" applyFont="1" applyFill="1" applyBorder="1" applyAlignment="1">
      <alignment wrapText="1"/>
    </xf>
    <xf numFmtId="0" fontId="4" fillId="0" borderId="1" xfId="33" applyFont="1" applyBorder="1"/>
    <xf numFmtId="0" fontId="4" fillId="0" borderId="1" xfId="31" applyFont="1" applyFill="1" applyBorder="1" applyAlignment="1">
      <alignment horizontal="left" wrapText="1"/>
    </xf>
    <xf numFmtId="165" fontId="19" fillId="0" borderId="1" xfId="8" applyFont="1" applyBorder="1" applyAlignment="1">
      <alignment horizontal="right"/>
    </xf>
    <xf numFmtId="165" fontId="5" fillId="0" borderId="1" xfId="1" applyNumberFormat="1" applyFont="1" applyBorder="1" applyAlignment="1">
      <alignment horizontal="left"/>
    </xf>
    <xf numFmtId="165" fontId="20" fillId="0" borderId="1" xfId="8" applyFont="1" applyBorder="1" applyAlignment="1">
      <alignment horizontal="right"/>
    </xf>
    <xf numFmtId="165" fontId="16" fillId="0" borderId="0" xfId="1" applyNumberFormat="1" applyFont="1"/>
    <xf numFmtId="0" fontId="2" fillId="0" borderId="0" xfId="1"/>
    <xf numFmtId="0" fontId="2" fillId="0" borderId="0" xfId="1" applyBorder="1"/>
    <xf numFmtId="0" fontId="4" fillId="0" borderId="1" xfId="1" applyFont="1" applyBorder="1"/>
    <xf numFmtId="0" fontId="5" fillId="0" borderId="0" xfId="1" applyFont="1" applyBorder="1"/>
    <xf numFmtId="0" fontId="5" fillId="0" borderId="1" xfId="1" applyFont="1" applyBorder="1"/>
    <xf numFmtId="0" fontId="11" fillId="0" borderId="0" xfId="1" applyFont="1"/>
    <xf numFmtId="0" fontId="11" fillId="0" borderId="0" xfId="1" applyFont="1" applyBorder="1"/>
    <xf numFmtId="0" fontId="10" fillId="0" borderId="0" xfId="1" applyFont="1"/>
    <xf numFmtId="0" fontId="15" fillId="0" borderId="0" xfId="1" applyFont="1"/>
    <xf numFmtId="14" fontId="5" fillId="0" borderId="0" xfId="1" applyNumberFormat="1" applyFont="1" applyBorder="1" applyAlignment="1">
      <alignment horizontal="left"/>
    </xf>
    <xf numFmtId="0" fontId="9" fillId="0" borderId="0" xfId="1" applyFont="1" applyBorder="1" applyAlignment="1">
      <alignment horizontal="center"/>
    </xf>
    <xf numFmtId="0" fontId="16" fillId="0" borderId="1" xfId="1" applyFont="1" applyBorder="1" applyAlignment="1">
      <alignment horizontal="center"/>
    </xf>
    <xf numFmtId="14" fontId="5" fillId="0" borderId="1" xfId="1" applyNumberFormat="1" applyFont="1" applyBorder="1" applyAlignment="1">
      <alignment horizontal="left"/>
    </xf>
    <xf numFmtId="0" fontId="16" fillId="0" borderId="1" xfId="1" applyFont="1" applyBorder="1" applyAlignment="1">
      <alignment horizontal="left"/>
    </xf>
    <xf numFmtId="14" fontId="9" fillId="0" borderId="0" xfId="1" applyNumberFormat="1" applyFont="1" applyBorder="1" applyAlignment="1">
      <alignment horizontal="left"/>
    </xf>
    <xf numFmtId="0" fontId="6" fillId="0" borderId="1" xfId="1" applyFont="1" applyBorder="1"/>
    <xf numFmtId="0" fontId="6" fillId="0" borderId="1" xfId="1" applyFont="1" applyBorder="1" applyAlignment="1">
      <alignment horizontal="center"/>
    </xf>
    <xf numFmtId="0" fontId="5" fillId="0" borderId="0" xfId="1" applyFont="1" applyBorder="1" applyAlignment="1">
      <alignment horizontal="left"/>
    </xf>
    <xf numFmtId="0" fontId="15" fillId="0" borderId="0" xfId="1" applyFont="1" applyAlignment="1">
      <alignment horizontal="left"/>
    </xf>
    <xf numFmtId="0" fontId="14" fillId="0" borderId="0" xfId="1" applyFont="1"/>
    <xf numFmtId="14" fontId="15" fillId="0" borderId="0" xfId="1" applyNumberFormat="1" applyFont="1" applyAlignment="1">
      <alignment horizontal="left"/>
    </xf>
    <xf numFmtId="0" fontId="15" fillId="0" borderId="0" xfId="1" applyFont="1" applyAlignment="1">
      <alignment horizontal="right"/>
    </xf>
    <xf numFmtId="9" fontId="15" fillId="0" borderId="0" xfId="1" applyNumberFormat="1" applyFont="1" applyBorder="1"/>
    <xf numFmtId="0" fontId="6" fillId="0" borderId="0" xfId="1" applyFont="1" applyAlignment="1">
      <alignment horizontal="right"/>
    </xf>
    <xf numFmtId="4" fontId="17" fillId="0" borderId="0" xfId="1" applyNumberFormat="1" applyFont="1" applyBorder="1" applyAlignment="1">
      <alignment horizontal="right"/>
    </xf>
    <xf numFmtId="9" fontId="12" fillId="0" borderId="0" xfId="1" applyNumberFormat="1" applyFont="1" applyBorder="1" applyAlignment="1">
      <alignment horizontal="right"/>
    </xf>
    <xf numFmtId="0" fontId="5" fillId="0" borderId="0" xfId="1" applyFont="1" applyFill="1" applyBorder="1"/>
    <xf numFmtId="14" fontId="5" fillId="0" borderId="0" xfId="1" applyNumberFormat="1" applyFont="1" applyAlignment="1">
      <alignment horizontal="right"/>
    </xf>
    <xf numFmtId="14" fontId="5" fillId="0" borderId="1" xfId="1" applyNumberFormat="1" applyFont="1" applyFill="1" applyBorder="1" applyAlignment="1">
      <alignment horizontal="left"/>
    </xf>
    <xf numFmtId="0" fontId="5" fillId="0" borderId="1" xfId="1" applyFont="1" applyBorder="1" applyAlignment="1">
      <alignment horizontal="center"/>
    </xf>
    <xf numFmtId="0" fontId="5" fillId="0" borderId="0" xfId="1" applyFont="1" applyBorder="1" applyAlignment="1">
      <alignment horizontal="center"/>
    </xf>
    <xf numFmtId="0" fontId="10" fillId="0" borderId="0" xfId="1" applyFont="1" applyBorder="1"/>
    <xf numFmtId="43" fontId="13" fillId="0" borderId="1" xfId="1" applyNumberFormat="1" applyFont="1" applyBorder="1" applyAlignment="1">
      <alignment horizontal="right"/>
    </xf>
    <xf numFmtId="3" fontId="16" fillId="0" borderId="0" xfId="1" applyNumberFormat="1" applyFont="1" applyFill="1" applyBorder="1" applyAlignment="1">
      <alignment horizontal="center"/>
    </xf>
    <xf numFmtId="0" fontId="18" fillId="0" borderId="0" xfId="1" applyFont="1" applyBorder="1" applyAlignment="1">
      <alignment horizontal="center"/>
    </xf>
    <xf numFmtId="4" fontId="14" fillId="0" borderId="0" xfId="1" applyNumberFormat="1" applyFont="1" applyFill="1" applyBorder="1" applyAlignment="1">
      <alignment horizontal="right"/>
    </xf>
    <xf numFmtId="43" fontId="16" fillId="0" borderId="1" xfId="1" applyNumberFormat="1" applyFont="1" applyBorder="1" applyAlignment="1">
      <alignment horizontal="left"/>
    </xf>
    <xf numFmtId="14" fontId="16" fillId="0" borderId="1" xfId="1" applyNumberFormat="1" applyFont="1" applyFill="1" applyBorder="1" applyAlignment="1">
      <alignment horizontal="left"/>
    </xf>
    <xf numFmtId="9" fontId="14" fillId="0" borderId="1" xfId="1" applyNumberFormat="1" applyFont="1" applyBorder="1" applyAlignment="1">
      <alignment horizontal="center"/>
    </xf>
    <xf numFmtId="14" fontId="7" fillId="0" borderId="0" xfId="1" applyNumberFormat="1" applyFont="1"/>
    <xf numFmtId="14" fontId="6" fillId="0" borderId="0" xfId="1" applyNumberFormat="1" applyFont="1" applyBorder="1" applyAlignment="1">
      <alignment horizontal="left"/>
    </xf>
    <xf numFmtId="14" fontId="9" fillId="0" borderId="0" xfId="1" applyNumberFormat="1" applyFont="1" applyFill="1" applyBorder="1" applyAlignment="1">
      <alignment horizontal="left"/>
    </xf>
    <xf numFmtId="43" fontId="16" fillId="0" borderId="0" xfId="1" applyNumberFormat="1" applyFont="1" applyBorder="1" applyAlignment="1">
      <alignment horizontal="right"/>
    </xf>
    <xf numFmtId="0" fontId="5" fillId="0" borderId="1" xfId="1" applyFont="1" applyFill="1" applyBorder="1"/>
    <xf numFmtId="43" fontId="16" fillId="0" borderId="0" xfId="1" applyNumberFormat="1" applyFont="1" applyBorder="1" applyAlignment="1">
      <alignment horizontal="left"/>
    </xf>
    <xf numFmtId="0" fontId="10" fillId="0" borderId="3" xfId="1" applyFont="1" applyBorder="1"/>
    <xf numFmtId="9" fontId="14" fillId="0" borderId="0" xfId="1" applyNumberFormat="1" applyFont="1" applyBorder="1" applyAlignment="1">
      <alignment horizontal="center"/>
    </xf>
    <xf numFmtId="0" fontId="9" fillId="0" borderId="0" xfId="1" applyFont="1" applyBorder="1"/>
    <xf numFmtId="0" fontId="9" fillId="0" borderId="1" xfId="31" applyFont="1" applyFill="1" applyBorder="1" applyAlignment="1">
      <alignment horizontal="left"/>
    </xf>
    <xf numFmtId="0" fontId="5" fillId="0" borderId="1" xfId="31" applyFont="1" applyFill="1" applyBorder="1" applyAlignment="1">
      <alignment horizontal="left" wrapText="1"/>
    </xf>
    <xf numFmtId="43" fontId="6" fillId="0" borderId="0" xfId="1" applyNumberFormat="1" applyFont="1" applyBorder="1" applyAlignment="1">
      <alignment horizontal="right"/>
    </xf>
    <xf numFmtId="0" fontId="9" fillId="0" borderId="0" xfId="31" applyFont="1" applyFill="1" applyBorder="1" applyAlignment="1">
      <alignment horizontal="left"/>
    </xf>
    <xf numFmtId="0" fontId="5" fillId="0" borderId="0" xfId="33" applyFont="1" applyBorder="1" applyAlignment="1">
      <alignment horizontal="left"/>
    </xf>
    <xf numFmtId="2" fontId="6" fillId="0" borderId="0" xfId="1" applyNumberFormat="1" applyFont="1" applyBorder="1" applyAlignment="1">
      <alignment horizontal="right"/>
    </xf>
    <xf numFmtId="9" fontId="8" fillId="0" borderId="0" xfId="1" applyNumberFormat="1" applyFont="1" applyBorder="1" applyAlignment="1">
      <alignment horizontal="center"/>
    </xf>
    <xf numFmtId="43" fontId="8" fillId="0" borderId="0" xfId="1" applyNumberFormat="1" applyFont="1" applyBorder="1" applyAlignment="1">
      <alignment horizontal="left"/>
    </xf>
    <xf numFmtId="43" fontId="7" fillId="0" borderId="1" xfId="1" applyNumberFormat="1" applyFont="1" applyBorder="1" applyAlignment="1">
      <alignment horizontal="right"/>
    </xf>
    <xf numFmtId="2" fontId="7" fillId="0" borderId="1" xfId="1" applyNumberFormat="1" applyFont="1" applyBorder="1" applyAlignment="1">
      <alignment horizontal="right"/>
    </xf>
    <xf numFmtId="43" fontId="7" fillId="0" borderId="5" xfId="1" applyNumberFormat="1" applyFont="1" applyBorder="1" applyAlignment="1">
      <alignment horizontal="right"/>
    </xf>
    <xf numFmtId="2" fontId="7" fillId="0" borderId="5" xfId="1" applyNumberFormat="1" applyFont="1" applyBorder="1" applyAlignment="1">
      <alignment horizontal="right"/>
    </xf>
    <xf numFmtId="9" fontId="8" fillId="0" borderId="1" xfId="1" applyNumberFormat="1" applyFont="1" applyBorder="1" applyAlignment="1">
      <alignment horizontal="center"/>
    </xf>
    <xf numFmtId="43" fontId="7" fillId="0" borderId="1" xfId="1" applyNumberFormat="1" applyFont="1" applyBorder="1" applyAlignment="1">
      <alignment horizontal="left"/>
    </xf>
    <xf numFmtId="9" fontId="7" fillId="0" borderId="1" xfId="1" applyNumberFormat="1" applyFont="1" applyBorder="1" applyAlignment="1">
      <alignment horizontal="right"/>
    </xf>
    <xf numFmtId="43" fontId="5" fillId="0" borderId="1" xfId="1" applyNumberFormat="1" applyFont="1" applyBorder="1" applyAlignment="1">
      <alignment horizontal="right"/>
    </xf>
    <xf numFmtId="9" fontId="6" fillId="0" borderId="1" xfId="1" applyNumberFormat="1" applyFont="1" applyBorder="1" applyAlignment="1">
      <alignment horizontal="center"/>
    </xf>
    <xf numFmtId="0" fontId="7" fillId="0" borderId="0" xfId="31" applyFont="1" applyFill="1" applyBorder="1" applyAlignment="1">
      <alignment horizontal="left" wrapText="1"/>
    </xf>
    <xf numFmtId="9" fontId="5" fillId="0" borderId="0" xfId="1" applyNumberFormat="1" applyFont="1" applyBorder="1" applyAlignment="1">
      <alignment horizontal="center"/>
    </xf>
    <xf numFmtId="0" fontId="5" fillId="0" borderId="1" xfId="31" applyFont="1" applyFill="1" applyBorder="1" applyAlignment="1">
      <alignment horizontal="left"/>
    </xf>
    <xf numFmtId="0" fontId="18" fillId="0" borderId="0" xfId="1" applyFont="1" applyFill="1" applyBorder="1"/>
    <xf numFmtId="0" fontId="4" fillId="0" borderId="1" xfId="1" applyFont="1" applyFill="1" applyBorder="1"/>
    <xf numFmtId="14" fontId="5" fillId="0" borderId="2" xfId="31" applyNumberFormat="1" applyFont="1" applyFill="1" applyBorder="1" applyAlignment="1">
      <alignment horizontal="left"/>
    </xf>
    <xf numFmtId="14" fontId="5" fillId="0" borderId="0" xfId="31" applyNumberFormat="1" applyFont="1" applyFill="1" applyBorder="1" applyAlignment="1">
      <alignment horizontal="left"/>
    </xf>
    <xf numFmtId="0" fontId="5" fillId="0" borderId="0" xfId="31" applyFont="1" applyFill="1" applyBorder="1" applyAlignment="1">
      <alignment horizontal="center"/>
    </xf>
    <xf numFmtId="43" fontId="9" fillId="0" borderId="1" xfId="1" applyNumberFormat="1" applyFont="1" applyBorder="1" applyAlignment="1">
      <alignment horizontal="left"/>
    </xf>
    <xf numFmtId="0" fontId="6" fillId="0" borderId="0" xfId="1" applyFont="1" applyFill="1" applyBorder="1" applyAlignment="1">
      <alignment horizontal="right"/>
    </xf>
    <xf numFmtId="14" fontId="9" fillId="0" borderId="0" xfId="31" applyNumberFormat="1" applyFont="1" applyFill="1" applyBorder="1" applyAlignment="1">
      <alignment horizontal="left"/>
    </xf>
    <xf numFmtId="43" fontId="13" fillId="0" borderId="0" xfId="1" applyNumberFormat="1" applyFont="1" applyBorder="1" applyAlignment="1">
      <alignment horizontal="right"/>
    </xf>
    <xf numFmtId="2" fontId="7" fillId="0" borderId="0" xfId="1" applyNumberFormat="1" applyFont="1" applyBorder="1" applyAlignment="1">
      <alignment horizontal="right"/>
    </xf>
    <xf numFmtId="0" fontId="5" fillId="0" borderId="2" xfId="31" applyFont="1" applyFill="1" applyBorder="1" applyAlignment="1">
      <alignment horizontal="left"/>
    </xf>
    <xf numFmtId="43" fontId="6" fillId="0" borderId="0" xfId="31" applyNumberFormat="1" applyFont="1" applyFill="1" applyBorder="1" applyAlignment="1">
      <alignment horizontal="left"/>
    </xf>
    <xf numFmtId="0" fontId="6" fillId="0" borderId="0" xfId="1" applyFont="1" applyFill="1" applyBorder="1"/>
    <xf numFmtId="0" fontId="11" fillId="0" borderId="4" xfId="1" applyFont="1" applyBorder="1"/>
    <xf numFmtId="43" fontId="16" fillId="0" borderId="1" xfId="1" applyNumberFormat="1" applyFont="1" applyBorder="1" applyAlignment="1">
      <alignment horizontal="right"/>
    </xf>
    <xf numFmtId="0" fontId="4" fillId="0" borderId="1" xfId="31" applyFont="1" applyFill="1" applyBorder="1" applyAlignment="1">
      <alignment wrapText="1"/>
    </xf>
    <xf numFmtId="0" fontId="4" fillId="0" borderId="1" xfId="31" applyFont="1" applyFill="1" applyBorder="1" applyAlignment="1">
      <alignment horizontal="left" wrapText="1"/>
    </xf>
    <xf numFmtId="9" fontId="5" fillId="0" borderId="1" xfId="1" applyNumberFormat="1" applyFont="1" applyBorder="1" applyAlignment="1">
      <alignment horizontal="right"/>
    </xf>
    <xf numFmtId="9" fontId="16" fillId="0" borderId="1" xfId="1" applyNumberFormat="1" applyFont="1" applyBorder="1" applyAlignment="1">
      <alignment horizontal="center"/>
    </xf>
    <xf numFmtId="14" fontId="5" fillId="0" borderId="2" xfId="1" applyNumberFormat="1" applyFont="1" applyBorder="1" applyAlignment="1">
      <alignment horizontal="left"/>
    </xf>
    <xf numFmtId="0" fontId="5" fillId="0" borderId="2" xfId="1" applyFont="1" applyBorder="1" applyAlignment="1">
      <alignment horizontal="center"/>
    </xf>
    <xf numFmtId="43" fontId="6" fillId="0" borderId="1" xfId="1" applyNumberFormat="1" applyFont="1" applyBorder="1" applyAlignment="1">
      <alignment horizontal="right"/>
    </xf>
    <xf numFmtId="0" fontId="4" fillId="0" borderId="0" xfId="31" applyFont="1" applyFill="1" applyBorder="1" applyAlignment="1">
      <alignment horizontal="left"/>
    </xf>
    <xf numFmtId="0" fontId="4" fillId="0" borderId="0" xfId="1" applyFont="1" applyFill="1" applyBorder="1"/>
    <xf numFmtId="43" fontId="10" fillId="0" borderId="0" xfId="1" applyNumberFormat="1" applyFont="1"/>
    <xf numFmtId="43" fontId="13" fillId="0" borderId="0" xfId="1" applyNumberFormat="1" applyFont="1"/>
    <xf numFmtId="2" fontId="8" fillId="0" borderId="1" xfId="1" applyNumberFormat="1" applyFont="1" applyBorder="1" applyAlignment="1">
      <alignment horizontal="right"/>
    </xf>
    <xf numFmtId="43" fontId="8" fillId="0" borderId="1" xfId="1" applyNumberFormat="1" applyFont="1" applyBorder="1" applyAlignment="1">
      <alignment horizontal="right"/>
    </xf>
    <xf numFmtId="43" fontId="8" fillId="0" borderId="1" xfId="1" applyNumberFormat="1" applyFont="1" applyBorder="1" applyAlignment="1">
      <alignment horizontal="left"/>
    </xf>
    <xf numFmtId="4" fontId="7" fillId="0" borderId="5" xfId="1" applyNumberFormat="1" applyFont="1" applyBorder="1" applyAlignment="1">
      <alignment horizontal="right"/>
    </xf>
    <xf numFmtId="4" fontId="7" fillId="0" borderId="1" xfId="1" applyNumberFormat="1" applyFont="1" applyBorder="1" applyAlignment="1">
      <alignment horizontal="right"/>
    </xf>
    <xf numFmtId="4" fontId="8" fillId="0" borderId="0" xfId="1" applyNumberFormat="1" applyFont="1" applyBorder="1" applyAlignment="1">
      <alignment horizontal="right"/>
    </xf>
  </cellXfs>
  <cellStyles count="45">
    <cellStyle name="Comma [0] 2" xfId="4"/>
    <cellStyle name="Comma [0] 2 2" xfId="5"/>
    <cellStyle name="Comma [0] 3" xfId="6"/>
    <cellStyle name="Comma [0] 4" xfId="7"/>
    <cellStyle name="Comma [0] 5" xfId="3"/>
    <cellStyle name="Comma 10" xfId="8"/>
    <cellStyle name="Comma 11" xfId="9"/>
    <cellStyle name="Comma 12" xfId="10"/>
    <cellStyle name="Comma 13" xfId="11"/>
    <cellStyle name="Comma 14" xfId="12"/>
    <cellStyle name="Comma 15" xfId="13"/>
    <cellStyle name="Comma 16" xfId="14"/>
    <cellStyle name="Comma 17" xfId="15"/>
    <cellStyle name="Comma 18" xfId="16"/>
    <cellStyle name="Comma 19" xfId="2"/>
    <cellStyle name="Comma 2" xfId="17"/>
    <cellStyle name="Comma 2 2" xfId="18"/>
    <cellStyle name="Comma 20" xfId="44"/>
    <cellStyle name="Comma 3" xfId="19"/>
    <cellStyle name="Comma 4" xfId="20"/>
    <cellStyle name="Comma 5" xfId="21"/>
    <cellStyle name="Comma 6" xfId="22"/>
    <cellStyle name="Comma 7" xfId="23"/>
    <cellStyle name="Comma 8" xfId="24"/>
    <cellStyle name="Comma 9" xfId="25"/>
    <cellStyle name="Euro" xfId="26"/>
    <cellStyle name="Euro 2" xfId="27"/>
    <cellStyle name="Euro 2 2" xfId="28"/>
    <cellStyle name="Euro 3" xfId="29"/>
    <cellStyle name="Normal" xfId="0" builtinId="0"/>
    <cellStyle name="Normal 2" xfId="30"/>
    <cellStyle name="Normal 2 2" xfId="31"/>
    <cellStyle name="Normal 3" xfId="32"/>
    <cellStyle name="Normal 3 2" xfId="33"/>
    <cellStyle name="Normal 4" xfId="34"/>
    <cellStyle name="Normal 5" xfId="35"/>
    <cellStyle name="Normal 6" xfId="36"/>
    <cellStyle name="Normal 7" xfId="37"/>
    <cellStyle name="Normal 8" xfId="38"/>
    <cellStyle name="Normal 9" xfId="1"/>
    <cellStyle name="Percent 2" xfId="40"/>
    <cellStyle name="Percent 2 2" xfId="41"/>
    <cellStyle name="Percent 3" xfId="42"/>
    <cellStyle name="Percent 4" xfId="43"/>
    <cellStyle name="Percent 5" xfId="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34"/>
  <sheetViews>
    <sheetView view="pageBreakPreview" topLeftCell="A11" zoomScale="60" zoomScaleNormal="100" workbookViewId="0">
      <selection activeCell="D63" sqref="D63"/>
    </sheetView>
  </sheetViews>
  <sheetFormatPr baseColWidth="10" defaultColWidth="9" defaultRowHeight="15" x14ac:dyDescent="0.25"/>
  <cols>
    <col min="1" max="1" width="18.375" customWidth="1"/>
    <col min="2" max="2" width="24" customWidth="1"/>
    <col min="3" max="3" width="94.125" customWidth="1"/>
    <col min="4" max="4" width="116.25" customWidth="1"/>
    <col min="5" max="5" width="64.625" customWidth="1"/>
    <col min="6" max="6" width="30.25" customWidth="1"/>
    <col min="14" max="14" width="23.125" customWidth="1"/>
  </cols>
  <sheetData>
    <row r="6" spans="1:8" ht="25.5" x14ac:dyDescent="0.35">
      <c r="A6" s="1"/>
      <c r="B6" s="5"/>
      <c r="C6" s="5"/>
      <c r="D6" s="5"/>
      <c r="E6" s="5"/>
      <c r="F6" s="1"/>
    </row>
    <row r="7" spans="1:8" ht="26.25" x14ac:dyDescent="0.4">
      <c r="A7" s="1"/>
      <c r="B7" s="5"/>
      <c r="C7" s="6" t="s">
        <v>0</v>
      </c>
      <c r="D7" s="5"/>
      <c r="E7" s="5"/>
      <c r="F7" s="1"/>
    </row>
    <row r="8" spans="1:8" ht="25.5" x14ac:dyDescent="0.35">
      <c r="A8" s="1"/>
      <c r="B8" s="5"/>
      <c r="C8" s="5"/>
      <c r="D8" s="5"/>
      <c r="E8" s="5"/>
      <c r="F8" s="1"/>
    </row>
    <row r="9" spans="1:8" ht="25.5" x14ac:dyDescent="0.35">
      <c r="A9" s="1"/>
      <c r="B9" s="5"/>
      <c r="C9" s="5" t="s">
        <v>1</v>
      </c>
      <c r="D9" s="5"/>
      <c r="E9" s="5"/>
      <c r="F9" s="1"/>
    </row>
    <row r="10" spans="1:8" ht="25.5" x14ac:dyDescent="0.35">
      <c r="A10" s="1"/>
      <c r="B10" s="5"/>
      <c r="C10" s="5" t="s">
        <v>2</v>
      </c>
      <c r="D10" s="5"/>
      <c r="E10" s="5"/>
      <c r="F10" s="1"/>
    </row>
    <row r="11" spans="1:8" ht="26.25" x14ac:dyDescent="0.4">
      <c r="A11" s="1"/>
      <c r="B11" s="7"/>
      <c r="C11" s="5" t="s">
        <v>3</v>
      </c>
      <c r="D11" s="5"/>
      <c r="E11" s="5"/>
      <c r="F11" s="1"/>
    </row>
    <row r="12" spans="1:8" ht="26.25" x14ac:dyDescent="0.4">
      <c r="A12" s="1"/>
      <c r="B12" s="7"/>
      <c r="C12" s="6" t="s">
        <v>4</v>
      </c>
      <c r="D12" s="5"/>
      <c r="E12" s="6"/>
      <c r="F12" s="1"/>
    </row>
    <row r="14" spans="1:8" ht="120" x14ac:dyDescent="0.4">
      <c r="A14" s="15" t="s">
        <v>5</v>
      </c>
      <c r="B14" s="13" t="s">
        <v>6</v>
      </c>
      <c r="C14" s="8" t="s">
        <v>7</v>
      </c>
      <c r="D14" s="9" t="s">
        <v>8</v>
      </c>
      <c r="E14" s="10" t="s">
        <v>9</v>
      </c>
      <c r="F14" s="11" t="s">
        <v>10</v>
      </c>
    </row>
    <row r="15" spans="1:8" ht="62.25" customHeight="1" x14ac:dyDescent="0.4">
      <c r="A15" s="17">
        <v>4076</v>
      </c>
      <c r="B15" s="16">
        <v>43101</v>
      </c>
      <c r="C15" s="19" t="s">
        <v>11</v>
      </c>
      <c r="D15" s="20" t="s">
        <v>12</v>
      </c>
      <c r="E15" s="21" t="s">
        <v>13</v>
      </c>
      <c r="F15" s="23">
        <v>3920</v>
      </c>
    </row>
    <row r="16" spans="1:8" ht="46.5" x14ac:dyDescent="0.35">
      <c r="A16" s="17">
        <v>4077</v>
      </c>
      <c r="B16" s="12">
        <v>43103</v>
      </c>
      <c r="C16" s="4" t="s">
        <v>14</v>
      </c>
      <c r="D16" s="22" t="s">
        <v>14</v>
      </c>
      <c r="E16" s="21" t="s">
        <v>14</v>
      </c>
      <c r="F16" s="24">
        <v>0</v>
      </c>
      <c r="G16" s="1"/>
      <c r="H16" s="1"/>
    </row>
    <row r="17" spans="1:8" ht="54.75" customHeight="1" x14ac:dyDescent="0.35">
      <c r="A17" s="17">
        <v>4078</v>
      </c>
      <c r="B17" s="12">
        <v>43103</v>
      </c>
      <c r="C17" s="4" t="s">
        <v>15</v>
      </c>
      <c r="D17" s="22" t="s">
        <v>16</v>
      </c>
      <c r="E17" s="21" t="s">
        <v>17</v>
      </c>
      <c r="F17" s="24">
        <v>62150</v>
      </c>
      <c r="G17" s="1"/>
      <c r="H17" s="1"/>
    </row>
    <row r="18" spans="1:8" ht="53.25" customHeight="1" x14ac:dyDescent="0.35">
      <c r="A18" s="17">
        <v>4079</v>
      </c>
      <c r="B18" s="12">
        <v>43108</v>
      </c>
      <c r="C18" s="4" t="s">
        <v>18</v>
      </c>
      <c r="D18" s="22" t="s">
        <v>19</v>
      </c>
      <c r="E18" s="21" t="s">
        <v>17</v>
      </c>
      <c r="F18" s="24">
        <v>43533.25</v>
      </c>
      <c r="G18" s="1"/>
      <c r="H18" s="1"/>
    </row>
    <row r="19" spans="1:8" ht="69.75" customHeight="1" x14ac:dyDescent="0.35">
      <c r="A19" s="17">
        <v>4080</v>
      </c>
      <c r="B19" s="12">
        <v>43108</v>
      </c>
      <c r="C19" s="4" t="s">
        <v>20</v>
      </c>
      <c r="D19" s="22" t="s">
        <v>21</v>
      </c>
      <c r="E19" s="21" t="s">
        <v>22</v>
      </c>
      <c r="F19" s="24">
        <v>5880</v>
      </c>
      <c r="G19" s="1"/>
      <c r="H19" s="1"/>
    </row>
    <row r="20" spans="1:8" ht="46.5" x14ac:dyDescent="0.35">
      <c r="A20" s="17">
        <v>4081</v>
      </c>
      <c r="B20" s="12">
        <v>43109</v>
      </c>
      <c r="C20" s="4" t="s">
        <v>14</v>
      </c>
      <c r="D20" s="22" t="s">
        <v>14</v>
      </c>
      <c r="E20" s="21" t="s">
        <v>14</v>
      </c>
      <c r="F20" s="24">
        <v>0</v>
      </c>
      <c r="G20" s="1"/>
      <c r="H20" s="1"/>
    </row>
    <row r="21" spans="1:8" ht="38.25" customHeight="1" x14ac:dyDescent="0.35">
      <c r="A21" s="17">
        <v>4082</v>
      </c>
      <c r="B21" s="12">
        <v>43109</v>
      </c>
      <c r="C21" s="4" t="s">
        <v>23</v>
      </c>
      <c r="D21" s="22" t="s">
        <v>24</v>
      </c>
      <c r="E21" s="21" t="s">
        <v>17</v>
      </c>
      <c r="F21" s="24">
        <v>36000</v>
      </c>
      <c r="G21" s="1"/>
      <c r="H21" s="1"/>
    </row>
    <row r="22" spans="1:8" ht="42" customHeight="1" x14ac:dyDescent="0.35">
      <c r="A22" s="17">
        <v>4083</v>
      </c>
      <c r="B22" s="12">
        <v>43109</v>
      </c>
      <c r="C22" s="4" t="s">
        <v>25</v>
      </c>
      <c r="D22" s="4" t="s">
        <v>26</v>
      </c>
      <c r="E22" s="21" t="s">
        <v>17</v>
      </c>
      <c r="F22" s="24">
        <v>19905.830000000002</v>
      </c>
      <c r="G22" s="1"/>
      <c r="H22" s="1"/>
    </row>
    <row r="23" spans="1:8" ht="49.5" customHeight="1" x14ac:dyDescent="0.35">
      <c r="A23" s="17">
        <v>4084</v>
      </c>
      <c r="B23" s="12">
        <v>43109</v>
      </c>
      <c r="C23" s="4" t="s">
        <v>27</v>
      </c>
      <c r="D23" s="22" t="s">
        <v>28</v>
      </c>
      <c r="E23" s="21" t="s">
        <v>22</v>
      </c>
      <c r="F23" s="24">
        <v>6860</v>
      </c>
      <c r="G23" s="1"/>
      <c r="H23" s="1"/>
    </row>
    <row r="24" spans="1:8" ht="49.5" customHeight="1" x14ac:dyDescent="0.35">
      <c r="A24" s="17">
        <v>4085</v>
      </c>
      <c r="B24" s="12">
        <v>43109</v>
      </c>
      <c r="C24" s="4" t="s">
        <v>29</v>
      </c>
      <c r="D24" s="22" t="s">
        <v>30</v>
      </c>
      <c r="E24" s="21" t="s">
        <v>17</v>
      </c>
      <c r="F24" s="24">
        <v>29700</v>
      </c>
      <c r="G24" s="1"/>
      <c r="H24" s="1"/>
    </row>
    <row r="25" spans="1:8" ht="42" customHeight="1" x14ac:dyDescent="0.35">
      <c r="A25" s="17">
        <v>4086</v>
      </c>
      <c r="B25" s="12">
        <v>43109</v>
      </c>
      <c r="C25" s="4" t="s">
        <v>31</v>
      </c>
      <c r="D25" s="22" t="s">
        <v>32</v>
      </c>
      <c r="E25" s="21" t="s">
        <v>22</v>
      </c>
      <c r="F25" s="24">
        <v>5880</v>
      </c>
      <c r="G25" s="1"/>
      <c r="H25" s="1"/>
    </row>
    <row r="26" spans="1:8" ht="44.25" customHeight="1" x14ac:dyDescent="0.35">
      <c r="A26" s="17">
        <v>4087</v>
      </c>
      <c r="B26" s="3">
        <v>43110</v>
      </c>
      <c r="C26" s="4" t="s">
        <v>33</v>
      </c>
      <c r="D26" s="22" t="s">
        <v>34</v>
      </c>
      <c r="E26" s="21" t="s">
        <v>22</v>
      </c>
      <c r="F26" s="24">
        <v>2000</v>
      </c>
      <c r="G26" s="1"/>
      <c r="H26" s="1"/>
    </row>
    <row r="27" spans="1:8" ht="45.75" customHeight="1" x14ac:dyDescent="0.35">
      <c r="A27" s="17">
        <v>4088</v>
      </c>
      <c r="B27" s="18">
        <v>43110</v>
      </c>
      <c r="C27" s="4" t="s">
        <v>23</v>
      </c>
      <c r="D27" s="22" t="s">
        <v>35</v>
      </c>
      <c r="E27" s="21" t="s">
        <v>17</v>
      </c>
      <c r="F27" s="24">
        <v>36000</v>
      </c>
      <c r="G27" s="1"/>
      <c r="H27" s="1"/>
    </row>
    <row r="28" spans="1:8" ht="57.75" customHeight="1" x14ac:dyDescent="0.35">
      <c r="A28" s="17">
        <v>4089</v>
      </c>
      <c r="B28" s="18">
        <v>43118</v>
      </c>
      <c r="C28" s="4" t="s">
        <v>25</v>
      </c>
      <c r="D28" s="4" t="s">
        <v>36</v>
      </c>
      <c r="E28" s="21"/>
      <c r="F28" s="24">
        <v>9953.18</v>
      </c>
      <c r="G28" s="1"/>
      <c r="H28" s="1"/>
    </row>
    <row r="29" spans="1:8" ht="48" customHeight="1" x14ac:dyDescent="0.35">
      <c r="A29" s="17">
        <v>4090</v>
      </c>
      <c r="B29" s="18">
        <v>43119</v>
      </c>
      <c r="C29" s="4" t="s">
        <v>37</v>
      </c>
      <c r="D29" s="22" t="s">
        <v>38</v>
      </c>
      <c r="E29" s="21" t="s">
        <v>17</v>
      </c>
      <c r="F29" s="24">
        <v>28703.03</v>
      </c>
      <c r="G29" s="1"/>
      <c r="H29" s="1"/>
    </row>
    <row r="30" spans="1:8" ht="60.75" customHeight="1" x14ac:dyDescent="0.35">
      <c r="A30" s="17">
        <v>4091</v>
      </c>
      <c r="B30" s="18">
        <v>43122</v>
      </c>
      <c r="C30" s="3" t="s">
        <v>25</v>
      </c>
      <c r="D30" s="22" t="s">
        <v>39</v>
      </c>
      <c r="E30" s="21" t="s">
        <v>17</v>
      </c>
      <c r="F30" s="24">
        <v>31851.38</v>
      </c>
      <c r="G30" s="1"/>
      <c r="H30" s="1"/>
    </row>
    <row r="31" spans="1:8" ht="26.25" x14ac:dyDescent="0.4">
      <c r="A31" s="17">
        <v>4092</v>
      </c>
      <c r="B31" s="18">
        <v>43126</v>
      </c>
      <c r="C31" s="4" t="s">
        <v>25</v>
      </c>
      <c r="D31" s="21" t="s">
        <v>40</v>
      </c>
      <c r="E31" s="21"/>
      <c r="F31" s="25">
        <v>9953.56</v>
      </c>
      <c r="G31" s="1"/>
      <c r="H31" s="1"/>
    </row>
    <row r="32" spans="1:8" ht="56.25" customHeight="1" x14ac:dyDescent="0.4">
      <c r="A32" s="17"/>
      <c r="B32" s="18"/>
      <c r="C32" s="4"/>
      <c r="D32" s="21"/>
      <c r="E32" s="21"/>
      <c r="F32" s="25"/>
      <c r="G32" s="1"/>
      <c r="H32" s="1"/>
    </row>
    <row r="33" spans="1:8" ht="30" x14ac:dyDescent="0.4">
      <c r="A33" s="1"/>
      <c r="B33" s="1"/>
      <c r="C33" s="1"/>
      <c r="D33" s="1"/>
      <c r="E33" s="14" t="s">
        <v>41</v>
      </c>
      <c r="F33" s="26">
        <v>332290.23000000004</v>
      </c>
      <c r="G33" s="1"/>
      <c r="H33" s="1"/>
    </row>
    <row r="34" spans="1:8" x14ac:dyDescent="0.25">
      <c r="A34" s="1"/>
      <c r="B34" s="1"/>
      <c r="C34" s="1"/>
      <c r="D34" s="1"/>
      <c r="E34" s="1"/>
      <c r="F34" s="2"/>
      <c r="G34" s="1"/>
      <c r="H34" s="1"/>
    </row>
  </sheetData>
  <pageMargins left="0.7" right="0.7" top="0.75" bottom="0.75" header="0.3" footer="0.3"/>
  <pageSetup scale="25" orientation="portrait" r:id="rId1"/>
  <colBreaks count="1" manualBreakCount="1">
    <brk id="13"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45"/>
  <sheetViews>
    <sheetView tabSelected="1" view="pageBreakPreview" topLeftCell="D34" zoomScale="60" zoomScaleNormal="100" workbookViewId="0">
      <selection activeCell="H40" sqref="H40"/>
    </sheetView>
  </sheetViews>
  <sheetFormatPr baseColWidth="10" defaultColWidth="9" defaultRowHeight="15" x14ac:dyDescent="0.25"/>
  <cols>
    <col min="1" max="1" width="31.25" customWidth="1"/>
    <col min="2" max="2" width="19.25" customWidth="1"/>
    <col min="3" max="3" width="54.375" customWidth="1"/>
    <col min="4" max="4" width="33.375" customWidth="1"/>
    <col min="5" max="5" width="125.625" customWidth="1"/>
    <col min="6" max="6" width="31.875" customWidth="1"/>
    <col min="7" max="7" width="18.125" customWidth="1"/>
    <col min="8" max="8" width="34.375" customWidth="1"/>
    <col min="9" max="9" width="35.125" customWidth="1"/>
  </cols>
  <sheetData>
    <row r="6" spans="1:9" ht="45" x14ac:dyDescent="0.6">
      <c r="A6" s="46" t="s">
        <v>42</v>
      </c>
      <c r="B6" s="46" t="s">
        <v>43</v>
      </c>
      <c r="C6" s="35"/>
      <c r="D6" s="35"/>
      <c r="E6" s="35"/>
      <c r="F6" s="35"/>
      <c r="G6" s="35"/>
      <c r="H6" s="35"/>
      <c r="I6" s="35"/>
    </row>
    <row r="7" spans="1:9" ht="45" x14ac:dyDescent="0.6">
      <c r="A7" s="46" t="s">
        <v>44</v>
      </c>
      <c r="B7" s="46" t="s">
        <v>45</v>
      </c>
      <c r="C7" s="35"/>
      <c r="D7" s="35"/>
      <c r="E7" s="35"/>
      <c r="F7" s="35"/>
      <c r="G7" s="35"/>
      <c r="H7" s="35"/>
      <c r="I7" s="35"/>
    </row>
    <row r="8" spans="1:9" ht="45" x14ac:dyDescent="0.6">
      <c r="A8" s="46"/>
      <c r="B8" s="46" t="s">
        <v>46</v>
      </c>
      <c r="C8" s="35"/>
      <c r="D8" s="35"/>
      <c r="E8" s="35"/>
      <c r="F8" s="35"/>
      <c r="G8" s="35"/>
      <c r="H8" s="35"/>
      <c r="I8" s="35"/>
    </row>
    <row r="9" spans="1:9" ht="45" x14ac:dyDescent="0.6">
      <c r="A9" s="35"/>
      <c r="B9" s="35"/>
      <c r="C9" s="35"/>
      <c r="D9" s="35"/>
      <c r="E9" s="35"/>
      <c r="F9" s="46" t="s">
        <v>47</v>
      </c>
      <c r="G9" s="54"/>
      <c r="H9" s="66">
        <v>43105</v>
      </c>
      <c r="I9" s="35"/>
    </row>
    <row r="10" spans="1:9" ht="45" x14ac:dyDescent="0.6">
      <c r="A10" s="46" t="s">
        <v>48</v>
      </c>
      <c r="B10" s="35"/>
      <c r="C10" s="35"/>
      <c r="D10" s="46" t="s">
        <v>49</v>
      </c>
      <c r="E10" s="35"/>
      <c r="F10" s="35"/>
      <c r="G10" s="35"/>
      <c r="H10" s="35"/>
      <c r="I10" s="35"/>
    </row>
    <row r="11" spans="1:9" ht="33.75" x14ac:dyDescent="0.5">
      <c r="A11" s="58"/>
      <c r="B11" s="32"/>
      <c r="C11" s="32"/>
      <c r="D11" s="34"/>
      <c r="E11" s="32"/>
      <c r="F11" s="32"/>
      <c r="G11" s="32"/>
      <c r="H11" s="32"/>
      <c r="I11" s="27"/>
    </row>
    <row r="12" spans="1:9" ht="33.75" x14ac:dyDescent="0.5">
      <c r="A12" s="67" t="s">
        <v>50</v>
      </c>
      <c r="B12" s="61"/>
      <c r="C12" s="32"/>
      <c r="D12" s="34"/>
      <c r="E12" s="32"/>
      <c r="F12" s="32"/>
      <c r="G12" s="32"/>
      <c r="H12" s="32"/>
      <c r="I12" s="27"/>
    </row>
    <row r="13" spans="1:9" ht="35.25" x14ac:dyDescent="0.5">
      <c r="A13" s="64" t="s">
        <v>6</v>
      </c>
      <c r="B13" s="38" t="s">
        <v>51</v>
      </c>
      <c r="C13" s="40" t="s">
        <v>52</v>
      </c>
      <c r="D13" s="42" t="s">
        <v>53</v>
      </c>
      <c r="E13" s="43" t="s">
        <v>8</v>
      </c>
      <c r="F13" s="59" t="s">
        <v>54</v>
      </c>
      <c r="G13" s="113">
        <v>0.05</v>
      </c>
      <c r="H13" s="63" t="s">
        <v>55</v>
      </c>
      <c r="I13" s="27"/>
    </row>
    <row r="14" spans="1:9" ht="45" x14ac:dyDescent="0.6">
      <c r="A14" s="39"/>
      <c r="B14" s="56"/>
      <c r="C14" s="31"/>
      <c r="D14" s="31"/>
      <c r="E14" s="70"/>
      <c r="F14" s="59" t="s">
        <v>56</v>
      </c>
      <c r="G14" s="65"/>
      <c r="H14" s="63" t="s">
        <v>57</v>
      </c>
      <c r="I14" s="27"/>
    </row>
    <row r="15" spans="1:9" ht="113.25" customHeight="1" x14ac:dyDescent="0.4">
      <c r="A15" s="39">
        <v>43103</v>
      </c>
      <c r="B15" s="56">
        <v>4078</v>
      </c>
      <c r="C15" s="29" t="s">
        <v>15</v>
      </c>
      <c r="D15" s="111" t="s">
        <v>58</v>
      </c>
      <c r="E15" s="111" t="s">
        <v>16</v>
      </c>
      <c r="F15" s="90">
        <v>55000</v>
      </c>
      <c r="G15" s="87">
        <v>0.05</v>
      </c>
      <c r="H15" s="88">
        <v>2750</v>
      </c>
      <c r="I15" s="27"/>
    </row>
    <row r="16" spans="1:9" ht="73.5" customHeight="1" x14ac:dyDescent="0.4">
      <c r="A16" s="39">
        <v>43108</v>
      </c>
      <c r="B16" s="56">
        <v>4079</v>
      </c>
      <c r="C16" s="31" t="s">
        <v>18</v>
      </c>
      <c r="D16" s="29" t="s">
        <v>59</v>
      </c>
      <c r="E16" s="111" t="s">
        <v>19</v>
      </c>
      <c r="F16" s="90">
        <v>38525</v>
      </c>
      <c r="G16" s="87">
        <v>0.05</v>
      </c>
      <c r="H16" s="88">
        <v>1926.25</v>
      </c>
      <c r="I16" s="27"/>
    </row>
    <row r="17" spans="1:9" ht="53.25" customHeight="1" x14ac:dyDescent="0.4">
      <c r="A17" s="114">
        <v>43119</v>
      </c>
      <c r="B17" s="115">
        <v>4090</v>
      </c>
      <c r="C17" s="31" t="s">
        <v>37</v>
      </c>
      <c r="D17" s="29" t="s">
        <v>60</v>
      </c>
      <c r="E17" s="111" t="s">
        <v>38</v>
      </c>
      <c r="F17" s="90">
        <v>25400.92</v>
      </c>
      <c r="G17" s="87">
        <v>0.05</v>
      </c>
      <c r="H17" s="88">
        <v>1270.046</v>
      </c>
      <c r="I17" s="27"/>
    </row>
    <row r="18" spans="1:9" ht="41.25" customHeight="1" x14ac:dyDescent="0.4">
      <c r="A18" s="39" t="s">
        <v>73</v>
      </c>
      <c r="B18" s="56">
        <v>4083</v>
      </c>
      <c r="C18" s="31" t="s">
        <v>74</v>
      </c>
      <c r="D18" s="29" t="s">
        <v>75</v>
      </c>
      <c r="E18" s="29" t="s">
        <v>26</v>
      </c>
      <c r="F18" s="90">
        <v>20000</v>
      </c>
      <c r="G18" s="87">
        <v>0.05</v>
      </c>
      <c r="H18" s="100">
        <v>94.17</v>
      </c>
      <c r="I18" s="60"/>
    </row>
    <row r="19" spans="1:9" ht="41.25" customHeight="1" x14ac:dyDescent="0.4">
      <c r="A19" s="39">
        <v>43118</v>
      </c>
      <c r="B19" s="56">
        <v>4089</v>
      </c>
      <c r="C19" s="31" t="s">
        <v>74</v>
      </c>
      <c r="D19" s="29" t="s">
        <v>75</v>
      </c>
      <c r="E19" s="29" t="s">
        <v>36</v>
      </c>
      <c r="F19" s="90">
        <v>10000</v>
      </c>
      <c r="G19" s="87">
        <v>0.05</v>
      </c>
      <c r="H19" s="100">
        <v>46.82</v>
      </c>
      <c r="I19" s="60"/>
    </row>
    <row r="20" spans="1:9" ht="55.5" customHeight="1" x14ac:dyDescent="0.4">
      <c r="A20" s="39">
        <v>43122</v>
      </c>
      <c r="B20" s="56">
        <v>4091</v>
      </c>
      <c r="C20" s="31" t="s">
        <v>74</v>
      </c>
      <c r="D20" s="29" t="s">
        <v>75</v>
      </c>
      <c r="E20" s="111" t="s">
        <v>39</v>
      </c>
      <c r="F20" s="90">
        <v>32000</v>
      </c>
      <c r="G20" s="87">
        <v>0.05</v>
      </c>
      <c r="H20" s="100">
        <v>148.62</v>
      </c>
      <c r="I20" s="60"/>
    </row>
    <row r="21" spans="1:9" ht="45" customHeight="1" x14ac:dyDescent="0.4">
      <c r="A21" s="114"/>
      <c r="B21" s="115"/>
      <c r="C21" s="31"/>
      <c r="D21" s="29"/>
      <c r="E21" s="111"/>
      <c r="F21" s="116">
        <f>SUM(F15:F20)</f>
        <v>180925.91999999998</v>
      </c>
      <c r="G21" s="87"/>
      <c r="H21" s="123">
        <f>SUM(H15:H20)</f>
        <v>6235.9059999999999</v>
      </c>
      <c r="I21" s="27"/>
    </row>
    <row r="22" spans="1:9" ht="30" x14ac:dyDescent="0.4">
      <c r="A22" s="41"/>
      <c r="B22" s="75"/>
      <c r="C22" s="70"/>
      <c r="D22" s="74"/>
      <c r="E22" s="95"/>
      <c r="F22" s="69"/>
      <c r="G22" s="81"/>
      <c r="H22" s="82"/>
      <c r="I22" s="27"/>
    </row>
    <row r="23" spans="1:9" ht="45" x14ac:dyDescent="0.6">
      <c r="A23" s="68"/>
      <c r="B23" s="37"/>
      <c r="C23" s="78"/>
      <c r="D23" s="79"/>
      <c r="E23" s="33"/>
      <c r="F23" s="32"/>
      <c r="G23" s="73"/>
      <c r="H23" s="71"/>
      <c r="I23" s="27"/>
    </row>
    <row r="24" spans="1:9" ht="45" x14ac:dyDescent="0.6">
      <c r="A24" s="72"/>
      <c r="B24" s="33"/>
      <c r="C24" s="108"/>
      <c r="D24" s="58"/>
      <c r="E24" s="28"/>
      <c r="F24" s="103"/>
      <c r="G24" s="33"/>
      <c r="H24" s="62"/>
      <c r="I24" s="27"/>
    </row>
    <row r="25" spans="1:9" ht="47.25" customHeight="1" x14ac:dyDescent="0.4">
      <c r="A25" s="64" t="s">
        <v>6</v>
      </c>
      <c r="B25" s="38" t="s">
        <v>51</v>
      </c>
      <c r="C25" s="38" t="s">
        <v>52</v>
      </c>
      <c r="D25" s="42" t="s">
        <v>53</v>
      </c>
      <c r="E25" s="43" t="s">
        <v>8</v>
      </c>
      <c r="F25" s="109" t="s">
        <v>54</v>
      </c>
      <c r="G25" s="91">
        <v>0.02</v>
      </c>
      <c r="H25" s="109" t="s">
        <v>55</v>
      </c>
      <c r="I25" s="60"/>
    </row>
    <row r="26" spans="1:9" ht="45" x14ac:dyDescent="0.6">
      <c r="A26" s="55"/>
      <c r="B26" s="56"/>
      <c r="C26" s="56"/>
      <c r="D26" s="31"/>
      <c r="E26" s="43"/>
      <c r="F26" s="109" t="s">
        <v>56</v>
      </c>
      <c r="G26" s="65"/>
      <c r="H26" s="109" t="s">
        <v>57</v>
      </c>
      <c r="I26" s="60"/>
    </row>
    <row r="27" spans="1:9" ht="83.25" customHeight="1" x14ac:dyDescent="0.4">
      <c r="A27" s="39">
        <v>43101</v>
      </c>
      <c r="B27" s="105">
        <v>4076</v>
      </c>
      <c r="C27" s="94" t="s">
        <v>11</v>
      </c>
      <c r="D27" s="29" t="s">
        <v>61</v>
      </c>
      <c r="E27" s="110" t="s">
        <v>12</v>
      </c>
      <c r="F27" s="90">
        <v>4000</v>
      </c>
      <c r="G27" s="89">
        <v>0.02</v>
      </c>
      <c r="H27" s="88">
        <v>80</v>
      </c>
      <c r="I27" s="60"/>
    </row>
    <row r="28" spans="1:9" ht="83.25" customHeight="1" x14ac:dyDescent="0.4">
      <c r="A28" s="39">
        <v>43108</v>
      </c>
      <c r="B28" s="105">
        <v>4080</v>
      </c>
      <c r="C28" s="31" t="s">
        <v>62</v>
      </c>
      <c r="D28" s="31" t="s">
        <v>63</v>
      </c>
      <c r="E28" s="111" t="s">
        <v>64</v>
      </c>
      <c r="F28" s="83">
        <v>6000</v>
      </c>
      <c r="G28" s="89">
        <v>0.02</v>
      </c>
      <c r="H28" s="84">
        <v>120</v>
      </c>
      <c r="I28" s="60"/>
    </row>
    <row r="29" spans="1:9" ht="83.25" customHeight="1" x14ac:dyDescent="0.4">
      <c r="A29" s="39">
        <v>43109</v>
      </c>
      <c r="B29" s="105">
        <v>4084</v>
      </c>
      <c r="C29" s="31" t="s">
        <v>27</v>
      </c>
      <c r="D29" s="94" t="s">
        <v>65</v>
      </c>
      <c r="E29" s="111" t="s">
        <v>66</v>
      </c>
      <c r="F29" s="83">
        <v>7000</v>
      </c>
      <c r="G29" s="89">
        <v>0.02</v>
      </c>
      <c r="H29" s="84">
        <v>140</v>
      </c>
      <c r="I29" s="60"/>
    </row>
    <row r="30" spans="1:9" ht="83.25" customHeight="1" x14ac:dyDescent="0.4">
      <c r="A30" s="97">
        <v>43109</v>
      </c>
      <c r="B30" s="105">
        <v>4086</v>
      </c>
      <c r="C30" s="31" t="s">
        <v>31</v>
      </c>
      <c r="D30" s="31" t="s">
        <v>67</v>
      </c>
      <c r="E30" s="111" t="s">
        <v>68</v>
      </c>
      <c r="F30" s="83">
        <v>6000</v>
      </c>
      <c r="G30" s="89">
        <v>0.02</v>
      </c>
      <c r="H30" s="84">
        <v>120</v>
      </c>
      <c r="I30" s="60"/>
    </row>
    <row r="31" spans="1:9" ht="30" x14ac:dyDescent="0.4">
      <c r="A31" s="97"/>
      <c r="B31" s="105"/>
      <c r="C31" s="31"/>
      <c r="D31" s="96"/>
      <c r="E31" s="111"/>
      <c r="F31" s="122">
        <f>SUM(F27:F30)</f>
        <v>23000</v>
      </c>
      <c r="G31" s="89"/>
      <c r="H31" s="121">
        <f>SUM(H27:H30)</f>
        <v>460</v>
      </c>
      <c r="I31" s="60"/>
    </row>
    <row r="32" spans="1:9" ht="30" x14ac:dyDescent="0.4">
      <c r="A32" s="39"/>
      <c r="B32" s="105"/>
      <c r="C32" s="31"/>
      <c r="D32" s="76"/>
      <c r="E32" s="96"/>
      <c r="F32" s="85"/>
      <c r="G32" s="89"/>
      <c r="H32" s="84"/>
      <c r="I32" s="60"/>
    </row>
    <row r="33" spans="1:9" ht="30" x14ac:dyDescent="0.4">
      <c r="A33" s="39"/>
      <c r="B33" s="105"/>
      <c r="C33" s="31"/>
      <c r="D33" s="76"/>
      <c r="E33" s="96"/>
      <c r="F33" s="85"/>
      <c r="G33" s="89"/>
      <c r="H33" s="86"/>
      <c r="I33" s="60"/>
    </row>
    <row r="34" spans="1:9" ht="111" customHeight="1" x14ac:dyDescent="0.4">
      <c r="A34" s="39">
        <v>43109</v>
      </c>
      <c r="B34" s="105">
        <v>4082</v>
      </c>
      <c r="C34" s="31" t="s">
        <v>23</v>
      </c>
      <c r="D34" s="76" t="s">
        <v>69</v>
      </c>
      <c r="E34" s="111" t="s">
        <v>24</v>
      </c>
      <c r="F34" s="85">
        <v>40000</v>
      </c>
      <c r="G34" s="89">
        <v>0.1</v>
      </c>
      <c r="H34" s="124">
        <v>4000</v>
      </c>
      <c r="I34" s="60"/>
    </row>
    <row r="35" spans="1:9" ht="111" customHeight="1" x14ac:dyDescent="0.4">
      <c r="A35" s="55">
        <v>43109</v>
      </c>
      <c r="B35" s="105">
        <v>4085</v>
      </c>
      <c r="C35" s="31" t="s">
        <v>70</v>
      </c>
      <c r="D35" s="70" t="s">
        <v>71</v>
      </c>
      <c r="E35" s="111" t="s">
        <v>30</v>
      </c>
      <c r="F35" s="85">
        <v>33000</v>
      </c>
      <c r="G35" s="89">
        <v>0.1</v>
      </c>
      <c r="H35" s="124">
        <v>3300</v>
      </c>
      <c r="I35" s="60"/>
    </row>
    <row r="36" spans="1:9" ht="111" customHeight="1" x14ac:dyDescent="0.4">
      <c r="A36" s="55">
        <v>43110</v>
      </c>
      <c r="B36" s="94">
        <v>4088</v>
      </c>
      <c r="C36" s="31" t="s">
        <v>23</v>
      </c>
      <c r="D36" s="76" t="s">
        <v>69</v>
      </c>
      <c r="E36" s="111" t="s">
        <v>72</v>
      </c>
      <c r="F36" s="83">
        <v>40000</v>
      </c>
      <c r="G36" s="112">
        <v>0.1</v>
      </c>
      <c r="H36" s="125">
        <v>4000</v>
      </c>
      <c r="I36" s="60"/>
    </row>
    <row r="37" spans="1:9" ht="34.5" x14ac:dyDescent="0.45">
      <c r="A37" s="102"/>
      <c r="B37" s="99"/>
      <c r="C37" s="117"/>
      <c r="D37" s="118"/>
      <c r="E37" s="53"/>
      <c r="F37" s="77">
        <f>SUM(F34:F36)</f>
        <v>113000</v>
      </c>
      <c r="G37" s="52"/>
      <c r="H37" s="126">
        <f>SUM(H34:H36)</f>
        <v>11300</v>
      </c>
      <c r="I37" s="60"/>
    </row>
    <row r="38" spans="1:9" ht="30" x14ac:dyDescent="0.4">
      <c r="A38" s="98"/>
      <c r="B38" s="99"/>
      <c r="C38" s="78"/>
      <c r="D38" s="44"/>
      <c r="E38" s="53"/>
      <c r="F38" s="106"/>
      <c r="G38" s="78"/>
      <c r="H38" s="107"/>
      <c r="I38" s="60"/>
    </row>
    <row r="39" spans="1:9" ht="30" x14ac:dyDescent="0.4">
      <c r="A39" s="98"/>
      <c r="B39" s="99"/>
      <c r="C39" s="78"/>
      <c r="D39" s="44"/>
      <c r="E39" s="53"/>
      <c r="F39" s="102"/>
      <c r="G39" s="78"/>
      <c r="H39" s="53"/>
      <c r="I39" s="60"/>
    </row>
    <row r="40" spans="1:9" ht="35.25" x14ac:dyDescent="0.5">
      <c r="A40" s="102"/>
      <c r="B40" s="99"/>
      <c r="C40" s="53"/>
      <c r="D40" s="44"/>
      <c r="E40" s="53"/>
      <c r="F40" s="103"/>
      <c r="G40" s="52"/>
      <c r="H40" s="104"/>
      <c r="I40" s="60"/>
    </row>
    <row r="41" spans="1:9" ht="30" x14ac:dyDescent="0.4">
      <c r="A41" s="36"/>
      <c r="B41" s="57"/>
      <c r="C41" s="30"/>
      <c r="D41" s="92"/>
      <c r="E41" s="101"/>
      <c r="F41" s="77"/>
      <c r="G41" s="93"/>
      <c r="H41" s="80"/>
      <c r="I41" s="60"/>
    </row>
    <row r="42" spans="1:9" ht="44.25" x14ac:dyDescent="0.55000000000000004">
      <c r="A42" s="47"/>
      <c r="B42" s="48"/>
      <c r="C42" s="45"/>
      <c r="D42" s="45"/>
      <c r="E42" s="50"/>
      <c r="F42" s="119">
        <f>F21+F31+F37</f>
        <v>316925.92</v>
      </c>
      <c r="G42" s="49"/>
      <c r="H42" s="120">
        <f>H21+H31+H37</f>
        <v>17995.905999999999</v>
      </c>
      <c r="I42" s="51"/>
    </row>
    <row r="43" spans="1:9" ht="44.25" x14ac:dyDescent="0.55000000000000004">
      <c r="A43" s="47"/>
      <c r="B43" s="48"/>
      <c r="C43" s="45"/>
      <c r="D43" s="45"/>
      <c r="E43" s="50"/>
      <c r="F43" s="119"/>
      <c r="G43" s="49"/>
      <c r="H43" s="120"/>
      <c r="I43" s="51"/>
    </row>
    <row r="44" spans="1:9" ht="44.25" x14ac:dyDescent="0.55000000000000004">
      <c r="A44" s="47"/>
      <c r="B44" s="48"/>
      <c r="C44" s="45"/>
      <c r="D44" s="45"/>
      <c r="E44" s="50"/>
      <c r="F44" s="119"/>
      <c r="G44" s="49"/>
      <c r="H44" s="120"/>
      <c r="I44" s="51"/>
    </row>
    <row r="45" spans="1:9" ht="33.75" x14ac:dyDescent="0.5">
      <c r="A45" s="32"/>
      <c r="B45" s="32"/>
      <c r="C45" s="32" t="s">
        <v>76</v>
      </c>
      <c r="D45" s="34"/>
      <c r="E45" s="32"/>
      <c r="F45" s="34" t="s">
        <v>77</v>
      </c>
      <c r="G45" s="32"/>
      <c r="H45" s="27"/>
      <c r="I45" s="51"/>
    </row>
  </sheetData>
  <pageMargins left="0.7" right="0.7" top="0.75" bottom="0.75" header="0.3" footer="0.3"/>
  <pageSetup scale="2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CHEQUES</vt:lpstr>
      <vt:lpstr>RETENCIONES</vt:lpstr>
      <vt:lpstr>Sheet3</vt:lpstr>
      <vt:lpstr>CHEQUES!Área_de_impresión</vt:lpstr>
      <vt:lpstr>RETENCIONES!Área_de_impresión</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Cespedes</dc:creator>
  <cp:lastModifiedBy>Flavia Perez Gutierrez</cp:lastModifiedBy>
  <dcterms:created xsi:type="dcterms:W3CDTF">2018-02-05T12:55:11Z</dcterms:created>
  <dcterms:modified xsi:type="dcterms:W3CDTF">2018-02-05T14:30:38Z</dcterms:modified>
</cp:coreProperties>
</file>