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8190"/>
  </bookViews>
  <sheets>
    <sheet name="REL. FEBRERO.-18" sheetId="10" r:id="rId1"/>
    <sheet name="RETENCIONES-FEBRERO-18" sheetId="14" r:id="rId2"/>
    <sheet name="RETENCIONES-DET" sheetId="15" r:id="rId3"/>
  </sheets>
  <definedNames>
    <definedName name="_xlnm.Print_Area" localSheetId="0">'REL. FEBRERO.-18'!$A$1:$E$59</definedName>
    <definedName name="_xlnm.Print_Area" localSheetId="2">'RETENCIONES-DET'!$A$1:$H$36</definedName>
    <definedName name="_xlnm.Print_Area" localSheetId="1">'RETENCIONES-FEBRERO-18'!$A$1:$G$65</definedName>
  </definedNames>
  <calcPr calcId="145621"/>
</workbook>
</file>

<file path=xl/calcChain.xml><?xml version="1.0" encoding="utf-8"?>
<calcChain xmlns="http://schemas.openxmlformats.org/spreadsheetml/2006/main">
  <c r="E81" i="10" l="1"/>
  <c r="E60" i="14"/>
  <c r="E62" i="14" s="1"/>
  <c r="G59" i="14"/>
  <c r="G58" i="14"/>
  <c r="G57" i="14"/>
  <c r="G60" i="14" s="1"/>
  <c r="E54" i="14"/>
  <c r="G53" i="14"/>
  <c r="G54" i="14"/>
  <c r="E50" i="14"/>
  <c r="G49" i="14"/>
  <c r="G48" i="14"/>
  <c r="G50" i="14" s="1"/>
  <c r="E42" i="14"/>
  <c r="G41" i="14"/>
  <c r="G40" i="14"/>
  <c r="G42" i="14" s="1"/>
  <c r="E36" i="14"/>
  <c r="G35" i="14"/>
  <c r="G34" i="14"/>
  <c r="G33" i="14"/>
  <c r="G31" i="14"/>
  <c r="G30" i="14"/>
  <c r="G29" i="14"/>
  <c r="G28" i="14"/>
  <c r="G27" i="14"/>
  <c r="G26" i="14"/>
  <c r="G25" i="14"/>
  <c r="G24" i="14"/>
  <c r="G36" i="14" s="1"/>
  <c r="E21" i="14"/>
  <c r="G20" i="14"/>
  <c r="G19" i="14"/>
  <c r="G18" i="14"/>
  <c r="G17" i="14"/>
  <c r="G16" i="14"/>
  <c r="G15" i="14"/>
  <c r="G14" i="14"/>
  <c r="G13" i="14"/>
  <c r="G12" i="14"/>
  <c r="G11" i="14"/>
  <c r="G10" i="14"/>
  <c r="G9" i="14"/>
  <c r="G8" i="14"/>
  <c r="G21" i="14"/>
  <c r="H21" i="15"/>
  <c r="G21" i="15"/>
  <c r="F21" i="15"/>
  <c r="D21" i="15"/>
  <c r="B24" i="15" s="1"/>
  <c r="C21" i="15"/>
  <c r="G62" i="14" l="1"/>
</calcChain>
</file>

<file path=xl/sharedStrings.xml><?xml version="1.0" encoding="utf-8"?>
<sst xmlns="http://schemas.openxmlformats.org/spreadsheetml/2006/main" count="288" uniqueCount="169">
  <si>
    <t>Cks. #</t>
  </si>
  <si>
    <t>Fecha</t>
  </si>
  <si>
    <t>Beneficiario</t>
  </si>
  <si>
    <t>Detalle</t>
  </si>
  <si>
    <t>VALOR</t>
  </si>
  <si>
    <t>Instituto Dominicano de Investigaciones</t>
  </si>
  <si>
    <t>Agropecuarias y Forestales -  IDIAF</t>
  </si>
  <si>
    <t>Centro Este de Investigaciones Agropecuarias y Forestales</t>
  </si>
  <si>
    <t>Autopista Duarte, Km. 24,  Pedro Brand; Tel. (809) 559-8763; Fax (809) 559-7792</t>
  </si>
  <si>
    <t>ELVIS OMAR CORPORAN SEGURA</t>
  </si>
  <si>
    <t>SECRETARIA DE ESTADO DE FINANZAS</t>
  </si>
  <si>
    <t>DIRECCION GENERAL DE IMPUESTOS INTERNOS</t>
  </si>
  <si>
    <t>DECLARACION JURADA MENSUAL DE OTRAS RETENCIONES</t>
  </si>
  <si>
    <t>AGENTE DE RETENCION:</t>
  </si>
  <si>
    <t>CENTRO ESTE DE INVESTIGACIONES AGROPECUARIAS Y FORESTALES</t>
  </si>
  <si>
    <t>MONTO BTO.</t>
  </si>
  <si>
    <t>%</t>
  </si>
  <si>
    <t>IMPUESTO</t>
  </si>
  <si>
    <t>TOTAL I</t>
  </si>
  <si>
    <t xml:space="preserve">TOTAL lll </t>
  </si>
  <si>
    <t>30 DEL18%</t>
  </si>
  <si>
    <t>TOTAL  lV</t>
  </si>
  <si>
    <t>TOTAL  V</t>
  </si>
  <si>
    <t>TOTAL l ll lll lV  y  V</t>
  </si>
  <si>
    <t>PREPARADO POR ___________________         REVISADO  POR___________________</t>
  </si>
  <si>
    <t xml:space="preserve">   AGENTE DE RETENCION:</t>
  </si>
  <si>
    <t xml:space="preserve"> CENTRO ESTE DE INVESTIGACIONES AGROPECUARIAS Y FORESTALES</t>
  </si>
  <si>
    <t>DETALLE</t>
  </si>
  <si>
    <t>Cuenta No.</t>
  </si>
  <si>
    <t>Ret.del 10%</t>
  </si>
  <si>
    <r>
      <t>Ret. Del 10</t>
    </r>
    <r>
      <rPr>
        <b/>
        <strike/>
        <sz val="12"/>
        <rFont val="Arial"/>
        <family val="2"/>
      </rPr>
      <t>% alqui.</t>
    </r>
  </si>
  <si>
    <r>
      <t>Ret. Del 30</t>
    </r>
    <r>
      <rPr>
        <b/>
        <strike/>
        <sz val="12"/>
        <rFont val="Arial"/>
        <family val="2"/>
      </rPr>
      <t>% del ITEBIS</t>
    </r>
  </si>
  <si>
    <t>Ret. del  2%</t>
  </si>
  <si>
    <t>Ret. del  5%</t>
  </si>
  <si>
    <t>Ret. Del 18%</t>
  </si>
  <si>
    <t>CUENTA  C. P. A.</t>
  </si>
  <si>
    <t>240-006859-8</t>
  </si>
  <si>
    <t>TOTALES</t>
  </si>
  <si>
    <t>TOTAL A PAGAR AL IDIAF</t>
  </si>
  <si>
    <t>VICTOR JOSE ASENCIO CUELLO</t>
  </si>
  <si>
    <t>RAFAEL ANTONIO SANCHEZ FELIZ</t>
  </si>
  <si>
    <t>SONALIZ CORNIEL</t>
  </si>
  <si>
    <t>MIGUEL BIENVENIDO AGUILERA</t>
  </si>
  <si>
    <t>COMPRA DE CIEN (100) QQS. SUB-PRODUCTOS DE PAPITA PARA SER UTILIZADO ELABORACION ALIMENTOS ANIMALES DEL CENTRO DE PRODUCCION ANIMAL DEL IDIAF, SEGUN EXPEDIENTE ANEXO.</t>
  </si>
  <si>
    <t>MINISTERIO DE AGRICULTURA</t>
  </si>
  <si>
    <t>TOMAS PANIAGUA</t>
  </si>
  <si>
    <t>CESAR ARIAS</t>
  </si>
  <si>
    <t>COMPRA DE 50 QQS. HARINA CARNE Y HUESO USO ELABORACION ALIMENTOS ANIMALES DEL CENTRO DE PRODUCCION ANIMAL DEL IDIAF, SEGUN EXPEDIENTE ANEXO.</t>
  </si>
  <si>
    <t>TUILLI YINET PEÑA RODRIGUEZ</t>
  </si>
  <si>
    <t>ALEJANDRO MORBAN</t>
  </si>
  <si>
    <t>CESAR ROJAS</t>
  </si>
  <si>
    <t>MELVIN VASQUEZ GONZALEZ</t>
  </si>
  <si>
    <t>KEDWIN RAFAEL TORRES DISLA</t>
  </si>
  <si>
    <t>YOVANNY SIRI</t>
  </si>
  <si>
    <t>PAGO TRABAJO DE VIGILANCIA NOCTURNA POR CUBRIR VACACIONES DEL SEÑOR FRANCISCO REYES DEL CARMEN GONZALES DEL CENTRO DE PRODUCCION ANIMAL DEL IDIAF, DURANTE EL MES DE ENERO 2018.</t>
  </si>
  <si>
    <t>CK NULO</t>
  </si>
  <si>
    <t>COMPRA DE 50 QQS. TORTA DE COCO USO ELABORACION ALIMENTOS ANIMALES DEL CENTRO DE PRODUCCIÓN ANIMAL DEL IDIAF, SEGUN EXPEDIENTE ANEXO.</t>
  </si>
  <si>
    <t>CASIMIRO LARA</t>
  </si>
  <si>
    <t>PAGO DIETAS POR VIAJES AL INTERIOR EN DIFERENTES ACTIVIDADES DE TRABAJO DEL CENTRO DE PRODUCCION ANIMAL DEL IDIAF, SEGUN EXPEDIENTE ANEXO.</t>
  </si>
  <si>
    <t>REPOSICION FONDO OPERATIVO DEL CENTRO DE PRODUCCIÓN ANIMAL DEL IDIAF, SEGUN EXPEDIENTE ANEXO.</t>
  </si>
  <si>
    <t>GREGORIO GARCIA LAGOMBRA</t>
  </si>
  <si>
    <t>MES DE  FEBRERO,2018</t>
  </si>
  <si>
    <t>AL 28/02/2018</t>
  </si>
  <si>
    <t>MES DE FEBRERO,2018</t>
  </si>
  <si>
    <t>JUANCRY 'S TONER,SRL</t>
  </si>
  <si>
    <t>COMPRA DE DOS TONER LASER P/HP NEGRO USO EN LA ESTACION EXPERIMENTAL DEL CENTRO DE PRODUCCION ANIMAL DEL IDIAF, SEGUN EXPEDIENTE ANEXO.</t>
  </si>
  <si>
    <t>FRANCIS ANTONIO RODRIGUEZ</t>
  </si>
  <si>
    <t>PAGO POR MANTENIMIENTO CAMIONETA EL-02350 ASIGNADA A LA ESTACION EXPERIMENTAL CASA DE ALTO DEL CENTRO DE PRODUCCION ANIMAL DEL IDIAF, SEGUN EXPEDIENTE ANEXO.</t>
  </si>
  <si>
    <t>FERETERIA ELECTRO JOCHY</t>
  </si>
  <si>
    <t xml:space="preserve">PAGO FACTURA NO. 0817, 0819 POR EL SUMINISTRO DE ARTICULOS USO REPARACION Y ALUMBRADO ELECTRICO DE LA ESTACION EXPERIMENTAL CASA DE ALTO DEL CENTRO DE PRODUCCION ANIMAL DEL IDIAF, SEGUN EXPEDIENTE ANEXO. </t>
  </si>
  <si>
    <t>BELLON, S.A.S</t>
  </si>
  <si>
    <t>PAGO POR COMPRA DE ARTICULOS USO REPARACION DE LA PUERTA DE ENTRADA DE LA ESTACION EXPERIMENTAL CASA DE ALTO DEL CENTRO DE PRODUCCIÓN ANIMAL DEL IDIAF, SEGUN EXPEDIENTE ANEXO.</t>
  </si>
  <si>
    <t>FERNANDO DE LA CRUZ</t>
  </si>
  <si>
    <t>COMPRA DE ARO Y PAGO POR REPARACION CLOCHE Y SISTEMAS DE FRENOS DEL CAMION DAIHATSU DEL CENTRO DE PRODUCCIÓN ANIMAL DEL IDIAF, SEGUN EXPEDIENTE ANEXO.</t>
  </si>
  <si>
    <t>MELAZA CABRERA, SRL.</t>
  </si>
  <si>
    <t>COMPRA DE TRES (3) TANQUES DE MELAZA PARA SER UTILIZADOS EN LA ESTACION EXPERIMENTAL PEDRO BRAND Y LA ESTACION EXPERIMENTAL, LAS TABLAS, BANI, DEL CENTRO DE PRODUCCION ANIMAL DEL IDIAF.</t>
  </si>
  <si>
    <t>COMPRA DE MATERIALES (4 ROLLO DE MALLA PLASTIC. ANTIPAJARO NEGRA) USO CUBRIR DE 2 ESTANQUES DE 400 METROS CUADRADOS QUE ESTAN SIENDO PREPARADOS PARA LA SIEMBRA DE LOS REPRODUCTORES DE TILAPIA YY PARA SU REPRODUCCION, ESTACION EXPERIMENTAL ACUICOLA DE SANTIAGO DEL CENTRO DE PRODUCCION ANIMAL DEL IDIAF, SEGUN EXPEDIENTE AMNEXO.</t>
  </si>
  <si>
    <t>BONANZA DOMINICANA, S. A. S.</t>
  </si>
  <si>
    <t>COMPRA DE  DOS (2) GOMAS FIRESTONE (CON TUBOS Y PROTECTOR) 750R16 USO CAMION DAIHATSU EL-02348 DEL CENTRO DE PRODUCCIÓN ANIMAL DEL IDIAF, SEGUN EXPEDIENTE ANEXO.</t>
  </si>
  <si>
    <t>SOLUGAN S. R. L.</t>
  </si>
  <si>
    <t>COMPRA TRES (3) LANZA BOLOS PARA LA PREPARACION DEL ENSAYO CUANTIFICACION DE METANO ENTERICO EN GANADO BOVINO, A SER INSTALADAS EN LA ESTACION EXPERIMENTAL DE PEDRO BRAND, DEL CENTRO DE PRODUCCION ANIMAL TODO DENTRO DEL PROYECTO MEDICION, CUANTIFICACION Y OPCIONES DE MITIGACION DE GASES CON EFECTO INVERNADERO (OXIDO NITROSO Y METANO ENTERICO) EMITIDOS POR LA GANADERIA DOMINICANA QUE INFLUYE EN EL CAMBIO CLIMATICO MESCYT 2015-1H1-085 DEL CENTRO DE PRODUCCION ANIMAL DEL IDIAF.</t>
  </si>
  <si>
    <t>RAUL IDIAM ARAUJO VAZQUEZ</t>
  </si>
  <si>
    <t xml:space="preserve"> COMPRA DE 42 BEBEDEROS DE NIPLES PARA CONEJOS Y 40 T, PARA EMPALME MANGUERAS DE BEBEDEROS, USO GRANJA DE CONEJOS DE LA ESTACION EXPERIMENTAL DE PEDRO BRAND, DEL CENTRO DE PRODUCCIÓN ANIMAL DEL IDIAF, SEGUN EXPEDIENTE ANEXO.</t>
  </si>
  <si>
    <t>COMPRA DE BOMBA , LIQUIDO Y CILINDRO DE FRENO USO REPARACION DEL CAMION DAHIHATSU EL 02348 DEL C.P.A.</t>
  </si>
  <si>
    <t>CENTRO DE HIERRO RAFA, S. R. L.</t>
  </si>
  <si>
    <t>PAGO COMPRA DE MATERIALES Y REALIZAR TRABAJOS DE HERRERIA EN LUGAR DONDE ESTAN UBICADAS LAS BATERIAS DE LOS INVERSORES DE LA ESTACION EXPERIMENTAL ACUICOLA SANTIAGO DEL CENTRO PRODUCCION ANIMAL IDIAF, SEGUN EXPEDIENTE ANEXO.</t>
  </si>
  <si>
    <t>HILARIO RAFAEL ABREU PEREZ</t>
  </si>
  <si>
    <t>PAGO CONTRATO POR TRABAJO DE HERRERIA (MANO DE OBRA) PARA LA REALIZACION, INSTALCION Y PINTADO DE 4 PUERTAS DE HIERRO Y 13 VENTANAS EN HIERRO USO OFICINAS DE LA ESTACION EXPERIMENTAL ACUICOLA DE SANTIAGO DEL CENTRO DE PRODUCCION ANIMAL DEL IDIAF, SEGUN EXPEDIENTE AMNEXO.</t>
  </si>
  <si>
    <t>JOSE ANTONIO INFANTE CABRERA</t>
  </si>
  <si>
    <t xml:space="preserve">PAGO del 80% POR CONCEPTO DE REALIZAR SERVICIO DE MANO DE OBRA EN LA CONTRUCCION DE DOS (2) BASES EN METAL PARA INSTALAR LETREROS, ENMARCADA EN EL PROYECTO MEDICION, CUANTIFICACION Y OPCIONES DE MITIGACION DE GASES CON EFECTO INVERNADERO (OXIDO NITROSO Y METANO ENTERICO) EMITIDOS POR LA GANADERIA DOMINICANA QUE INFLUYE EN EL CAMBIO CLIMATICO MESCYT 2015-1H1-085 DEL CENTRO DE PRODUCCIÓN ANIMAL DEL IDIAF, SEGUN EXPEDIENTE ANEXO. </t>
  </si>
  <si>
    <t>CARLOS MANUEL CONTRERAS</t>
  </si>
  <si>
    <t>COMPRA DE SWITH Y PAGO DE MANO DE OBRA POR LABORES DESMONTAR Y MONTAR SWITH EN LA UNIDAD DE LOS CERDOS, BRAKER EN EL AREA DE LECHERIA Y CORRECCION AVERIA EN LA TENSION DE LA ESTACION EXPERIMENTAL PEDRO BRAND DEL CENTRO DE PRODUCCION ANIMAL DEL IDIAF.</t>
  </si>
  <si>
    <t>JOSE LUIS LIZ SANCHEZ</t>
  </si>
  <si>
    <t>PAGO CONTRATO POR SERVICIOS DE CHAPEO USO OFICINAS DE LA ESTACION EXPERIMENTAL ACUICOLA DE SANTIAGO DEL CENTRO DE PRODUCCION ANIMAL DEL IDIAF, SEGUN EXPEDIENTE AMNEXO.</t>
  </si>
  <si>
    <t>PAGO TRANSPORTE DE 150 QQS MATERIA PRIMA DESDE ALIMENTOS BALANCEADOS AL CENTRO DE PRODUCCION ANIMAL DEL IDIAF.</t>
  </si>
  <si>
    <t>LOIDY ESTHER FELIZ JIMENEZ</t>
  </si>
  <si>
    <t>REEMBOLSO COMPRA DE MATERIALES, PRODUCTOS, UTILES Y PAGO LABORES PREPARACION ALMUERZO ACTIVIDAD CON INVESTIGADORES Y TECNICOS DEL CENTRO DE PRODUCCION ANIMAL DEL IDIAF, SEGUN EXPEDIENTE ANEXO.</t>
  </si>
  <si>
    <t>RAMON LUIS GONZALEZ CRUZ</t>
  </si>
  <si>
    <t>REEMBOLSO DE GASTOS INCURRIDOS EN TRANSPORTE MATERIA PRIMA DESDE ESTACION EXPERIMENTAL CASA DE ALTO DEL CENTRO DE PRODUCCIÓN ANIMAL DEL IDIAF, AL MATADERO COMERCIAL GANADERA, SAN ISIDRO, SEGUN EXPEDIENTE ANEXO.</t>
  </si>
  <si>
    <t>PAGO REALIZAR TRABAJOS DE REPARACIONES DIFERENTE VEHICULOS DEL CENTRO DE PRODUCCIÓN ANIMAL DEL IDIAF, SEGUN EXPEDIENTE ANEXO.</t>
  </si>
  <si>
    <t>PAGO A REALIZAR TRABAJO COMO OBRERO DE APOYO EN UNIDAD PRODUCTIVA DE LOS OVINOS Y CAPRINOS DEL CENTRO DE PRODUCCION ANIMAL DEL IDIAF. CORRESPONDIENTE AL MES DE FEBRERO 2018.</t>
  </si>
  <si>
    <t>PAGO A REALIZAR TRABAJO COMO OBRERO EN EL AREA DE LECHERIA DEL MODULO BOVINO DE DOBLE PROPOSITO DEL CENTRO DE PRODUCCION ANIMAL DEL IDIAF. CORRESPONDIENTE AL MES DE FEBRERO 2018.</t>
  </si>
  <si>
    <t>PAGO TRABAJO DE VIGILANCIA NOCTURNA POR CUBRIR VACACIONES DEL SEÑOR FRANCISCO REYES DEL CARMEN GONZALES DEL CENTRO DE PRODUCCION ANIMAL DEL IDIAF, DURANTE EL MES DE FEBRERO 2018.</t>
  </si>
  <si>
    <t>JOSE LUIS ESPINAL LIRIANO</t>
  </si>
  <si>
    <t>PAGO ALQUILER ESPACIO SALVAGUARDAR CAMIONETA NISSAN EL-02350 DE LA ESTACION EXPERIMENTAL CASA DE ALTO DEL CENTRO DE PRODUCCION ANIMAL DEL IDIAF, SEGUN EXPEDIENTE ANEXO. MES DE DICIEMBRE 2017 Y ENERO 2018.</t>
  </si>
  <si>
    <t>PAGO ALQUILER ESPACIO SALVAGUARDA MINIBUS NISSAN EL-00180 TRANSPORTAR PERSONAL DEL CENTRO DE PRODUCCION ANIMAL DEL IDIAF, SEGUN EXPEDIENTE ANEXO. CORRESPONDIENTE MES DE ENERO 2018.</t>
  </si>
  <si>
    <t>MANUEL ATILES PEGUERO</t>
  </si>
  <si>
    <t>PAGO COMPENSACION POR RESULTADOS CO-INVESTIGADOR DEL PROYECTO USO DE LA OPUNTIA COMO ALTERNATIVA FORRAJERA PARA MITIGAR LOS EFECTOS PROVOCADOS POR EL CAMBIO CLIMATICO EN LOS SISTEMAS DE PRODUCCION GANADERA DE LA REPUBLICA DOMINICANA MESCYT 2015-2B3-096 DEL CENTRO DE PRODUCCIÓN ANIMAL DEL IDIAF, CORRESPONDIENTE A DOS MES PERIODO DICIEMBRE/ 2016- ENERO/2017.</t>
  </si>
  <si>
    <t>PAGO LABORES COMO AYUDANTE DIFERENTES AREAS DE LAS OFICINAS ADMINISTRATIVAS DEL CENTRO DE PRODUCCION ANIMAL DEL IDIAF, SEGUN EXPEDIENTE ANEXO. MES DE FEBRERO 2018.</t>
  </si>
  <si>
    <t>RELACION DE CHEQUES EMITIDOS DE FEBRERO, 2018</t>
  </si>
  <si>
    <t>PAGO COMPENSACION POR LABORES EXTRAORDINARIAS A FAVOR DEL PERSONAL QUE TRABAJA LOS FINES DE SEMANA EN LAS DIFERENTES UNIDADES PRODUCTIVAS  DE LA ESTACION EXPERIMENTAL PEDRO BRAN, DEL IDIAF. CORRESPONDIENTE A MES DE ENERO 2018.</t>
  </si>
  <si>
    <t>IDIAF</t>
  </si>
  <si>
    <t>PAGO RETENCIONES REALIZADAS A OBREROS, SUPLIDORES Y PROVEEDORES DE LA ESTACION EXPERIMENTAL PEDRO BRAND, DEL CENTRO DE PRODUCCION ANIMAL DEL IDIAF CORRESPONDIENTE A MES DE DICIEMBRE DEL 2017.</t>
  </si>
  <si>
    <t>APROLECHE</t>
  </si>
  <si>
    <t>PAGO FACTURA NO.  0169019 POR COMPRA DE AFRECHO DE MAIZ USO ELABORACION ALIMENTOS ANIMALES DEL CENTRO DE PRODUCCIÓN ANIMAL DEL IDIAF, SEGUN EXPEDIENTE ANEXO.</t>
  </si>
  <si>
    <t>SONAPEC, S.R.L</t>
  </si>
  <si>
    <t>MARI MILAGROSPEÑA</t>
  </si>
  <si>
    <t>REEMBOLSO POR GASTOS INCURRIDOS EN COMPRA DE ARTICULOS VARIOS DEL CENTRO DE PRODUCCION ANIMAL DEL IDIAF, SEGUN EXPEDIENTE ANEXO.</t>
  </si>
  <si>
    <t>**</t>
  </si>
  <si>
    <t>FAUSTO ANTONIO DE CASTRO RODRIGUEZ</t>
  </si>
  <si>
    <t>REPOSICION FONDOS CAJA CHICA EN LA ESTACION EXPERIMENTAL CASA DE ALTO DEL CENTRO DE PRODUCCION ANIMAL DEL IDIAF, SEGUN EXPEDIENTE ANEXO.</t>
  </si>
  <si>
    <t>ESTACION DE SERVICIOS NEGRIN</t>
  </si>
  <si>
    <t>PAGO DE COMBUSTIBLES DIFERENTES ACTIVIDADES DE TRABAJO EN LA ESTACION EXPERIMENTAL CASA DE ALTO DEL CENTRO DE PRODUCCION ANIMAL DEL IDIAF, SEGUN EXPEDIENTE ANEXO. MES DICIEMBRE 2017 Y ENERO 2018.</t>
  </si>
  <si>
    <t>JOSE MIGUEL LIRIANO DEL ORBE</t>
  </si>
  <si>
    <t>PAGO LABORES EXTRAORDINARIAS POR TRABAJO COMO CAPATAZ EN LA ESTACION EXPERIMENTAL CASA DE ALTO DEL CENTRO DE PRODUCCION ANIMAL DEL IDIAF, SEGUN EXPEDIENTE ANEXO. MES DICIEMBRE 2017  Y ENERO 2018.</t>
  </si>
  <si>
    <t>LUIS MARTIN BOURNIGAL</t>
  </si>
  <si>
    <t>PAGO 50% LLAMADAS ADMINISTRATIVA DE LA ESTACION EXPERIMENTAL CASA DE ALTO DEL CENTRO DE PRODUCCION ANIMAL DEL IDIAF, SEGUN EXPEDIENTE ANEXO. MES DICIEMBRE 2017 Y ENERO 2018.</t>
  </si>
  <si>
    <t>ASOCIACION DE GANADEROS PROVINCIA DUARTE</t>
  </si>
  <si>
    <t>PAGO FACTURAS NO. 1163143, 1157308, 1165471, POR COMPRA DE  ARTICULOS VARIOS USO ESTACION EXPERIMENTAL CASA DE ALTO DEL CENTRO DE PRODUCCION ANIMAL DEL IDIAF, SEGUN EXPEDIENTE ANEXO.</t>
  </si>
  <si>
    <t>WILSON DANIEL BELTRE MATEO</t>
  </si>
  <si>
    <t>PAGO LABOR EXTRAORDINARIA COMO VIGILANTE DE LA BOMBA DE RIEGO EN LA ESTACION EXPERIMENTAL DEL CENTRO DE PRODUCCION ANIMAL DEL IDIAF, LAS TABLAS, CORRESPONDIENTE MES ENERO 2018</t>
  </si>
  <si>
    <t>JOSE LEODAL SANTANA MARTINEZ</t>
  </si>
  <si>
    <t>REPOSICION FONDO OPERATIVO DEL CAMPO EXPERIMENTAL LAS TABLAS DEL CENTRO DE PRODUCCION ANIMAL DEL IDIAF, SEGUN EXPEDIENTE ANEXO.</t>
  </si>
  <si>
    <t>EMPRESA JR, S.R.L.</t>
  </si>
  <si>
    <t>FONDO PARA CONSUMO DE COMBUSTIBLE DE LA BOMBA DE IRRIGACION, VEHICULOS Y OTROS DE LA ESTACION EXPERIMENTAL DEL CENTRO DE PRODUCCION ANIMAL DEL IDIAF, LAS TABLAS, CORRESPONDIENTE A MES DICIEMBRE 2017.</t>
  </si>
  <si>
    <t>PAGO LABORES  EXTRAORDINARIAS POR REALIZAR EVALUACION Y SEGUIMIENTO DE ANIMALES LOS FINES DE SEMANAS EN LA ESTACION EXPERIMENTAL DEL CENTRO DE PRODUCCION ANIMAL DEL IDIAF, LAS TABLAS, CORRESPONDIENTE AL MES DE ENERO 2018.</t>
  </si>
  <si>
    <t>PAGO LABORES EXTRAORDINARIAS EN LA ESTACION EXPERIMENTAL ACUICOLA DE SANTIAGO DEL CENTRO DE PRODUCCION ANIMAL DEL IDIAF, SEGUN EXPEDIENTE ANEXO. MES DE ENERO 2018.</t>
  </si>
  <si>
    <t>REEMBOLSO POR GASTOS INCURRIDOS EN COMPRA DE MATERIALES USO INSTALACION DE 8 BATERIAS MAS AL INVERSOR DE LOS LABORATORIOS DE REPRODUCCION DE PECES Y COMPRA DE AGUA DESTILADA PARA MANTENIMIENTO DE LAS BATERIAS EN LA ESTACION EXPERIMENTAL ACUICOLA DE SANTIAGO DEL CENTRO DE PRODUCCION ANIMAL DEL IDIAF, SEGUN EXPEDIENTE AMNEXO.</t>
  </si>
  <si>
    <t>REEMBOLSO DE GASTOS GENERADOS EN LA COMPRA DE COMBUSTIBLE USO DE LA CAMIONETA PLACA EL-02347 PARA LA REALIZACION DE ACTIVIDADES MEDIANTE  EL PROYECTO ACUERDO ESPECIAL DE COLABORACION IDIAF-FEDA-COPOPESCA DE LA ESTACION DE LA EXPERIMENTAL ACUICOLA DE SANTIAGO DEL CENTRO DE PRODUCCION ANIMAL DEL IDIAF. SEGUN EXPEDIENTE ANEXO.</t>
  </si>
  <si>
    <t>PAGO FACTURA NO.  0165294, 0166598, 0164663, POR COMPRA DE MEDICAMENTOS, MATERIALES Y SEMEN PARA ANIMALES DEL CENTRO DE PRODUCCIÓN ANIMAL DEL IDIAF, SEGUN EXPEDIENTE ANEXO.</t>
  </si>
  <si>
    <t>SONAPEC, S.R.L.</t>
  </si>
  <si>
    <t>PAGO FACTURAS NO. 0100758, 0100809,  COMPRA DE PRODUCTOS E INGREDIENTES USO ELABORACION ALIMENTOS ANIMALES DEL CENTRO DE PRODUCCIÓN ANIMAL DEL IDIAF, SEGUN EXPEDIENTE ANEXO.</t>
  </si>
  <si>
    <t>PAGO DE 6 HEMOGRAMAS, 6 PRUEBAS DE LEPTOSPIROSIS REALIZADAS A 6 CABRAS QUE ABORTARON EN BANI, TAMBIEN UN HISTOLOGICO DE 2 CERDITOS QUE MURIERON Y DOS PRUEBAS DE LEUCOSIS BOVINA A DOS VACAS GYR DE SAN FRANCISCO DE MACORIS, EN LABORATORIO VETERINARIO CENTRAL (LAVECEN), DEL CENTRO DE PRODUCCION ANIMAL DEL IDIAF.</t>
  </si>
  <si>
    <t>MARTIN CANALS</t>
  </si>
  <si>
    <t>REEMBOLSO DE GASTOS VARIOS EN ACTIVIDADES DE TRABAJO DE LA ESTACION EXPERIMENTAL PEDRO BRAND, DEL CENTRO DE PRODUCCION ANIMAL DEL IDIAF, SEGUN EXPEDIENTE ANEXO.</t>
  </si>
  <si>
    <t>MARI MILAGROS PEÑA</t>
  </si>
  <si>
    <t>REEMBOLSO POR GASTOS INCURRIDOS EN COMPRA DE ARTICULOS VARIOS USO PREPARACION DE ALMUERZO Y REFRIGERIO LOS DIAS 7 Y 8 DE FEBRERO DEL CENTRO DE PRODUCCION ANIMAL DEL IDIAF, SEGUN EXPEDIENTE ANEXO.</t>
  </si>
  <si>
    <t xml:space="preserve">PAGO DIETAS Y ALOJAMINETOS A TRES (3) INVESTIGADORES EN ACTIVIDADES DE SEGUIMIENTO EN FINCA DE PRODUCTORES DE OPUNTIA EN HATICO DEL GUANAL, PUNTA CAÑA, PROVINCIA SAN JUAN, LOS DIAS 22 Y 23 DE FEBRERO DEL 2018, ENMARCADA EN EL PROYECTO USO DE LA OPUNTIA COMO ALTERNATIVA FORRAJERA PARA MITIGAR LOS EFECTOS PROVOCADOS POR EL CAMBIO CLIMATICO EN LOS SISTEMAS DE PRODUCCION GANADERA DE LA REPUBLICA DOMINICANA MESCYT 2015-2B3-096 DEL CENTRO DE PRODUCCIÓN ANIMAL DEL IDIAF, SEGUN EXPEDIENTE ANEXO. </t>
  </si>
  <si>
    <t>PAGO DE 83 MUESTRAS DE SANGRE PARA DIAGNOSTICO DE BRUCELOSIS REALIZADOS A OVINOS REPRODUCTORES DE LA ESTACION EXPERIMENTAL OVINO-CAPRIINA DE LAS TABLAS, BANI, EN LABORATORIO VETERINARIO CENTRAL (LAVECEN), DEL CENTRO DE PRODUCCION ANIMAL DEL IDIAF.</t>
  </si>
  <si>
    <t>INVERSIONES AUSTRAL, S. R. L.</t>
  </si>
  <si>
    <t>PAGO FACTURA NO.68464 POR COMPRA DE PRODUCTOS Y MINERALES USO ELABORACION ALIMENTOS ANIMALES DEL CENTRO DE PRODUCCION ANIMAL DEL IDIAF, SEGUN EXPEDIENTE ANEXO.</t>
  </si>
  <si>
    <t>ALIMENTOS BALANCEADOS, C. POR A.</t>
  </si>
  <si>
    <t>PAGO FACTURA NO. 654 POR COMPRA DE MATERIA PRIMA USO ELABORACION ALIMENTOS ANIMALES DEL CENTRO DE PRODUCCION ANIMAL DEL IDIAF, SEGUN EXPEDIENTE ANEXO.</t>
  </si>
  <si>
    <t>COMERCIAL GANADERA, S.A</t>
  </si>
  <si>
    <t>AGRO-INDUSTRIAL URRACA, SRL</t>
  </si>
  <si>
    <t>LUIS EMILO ROA</t>
  </si>
  <si>
    <t>REEMBOLSO POR GASTOS INCURRIDOS COMPRA DE ARTICULOS VARIOS USO DIFERNETES ACTIVIDADES Y PAGO RECTIFICACION DE TAMBORES DELANTEROS DEL CAMION DAIHATSU DEL CENTRO DE PRODUCCIÓN ANIMAL DEL IDIAF, SEGUN EXPEDIENTE ANEXO.</t>
  </si>
  <si>
    <t>CK NULO ERROR EN APELLIDO</t>
  </si>
  <si>
    <t>REEMBOLSO POR GASTOS INCURRIDOS COMPRA DE NITROGENOS LIQUIDOS USO EN CAMPO EXPERIMENTAL CASA DE ALTO DEL CENTRO DE PRODUCCIÓN ANIMAL DEL IDIAF, SEGUN EXPEDIENTE ANEXO.</t>
  </si>
  <si>
    <t>REEMBOLSO GASTOS INCURRIDOS EN ACTIVIDADES DE SEGUIMIENTO Y REUNIONES DEL DEL PROYECTO MEDICION, CUANTIFICACION Y OPCIONES DE MITIGACION DE GASES CON EFECTO INVERNADERO (OXIDO NITROSO Y METANO ENTERICO) EMITIDOS POR LA GANADERIA DOMINICANA QUE INFLUYE EN EL CAMBIO CLIMATICO MESCYT 2015-1H1-085 DEL CENTRO DE PRODUCCION ANIMAL DEL IDIAF.</t>
  </si>
  <si>
    <t>REEMBOLSO POR GASTOS INCURRIDOS COMPRA DE COMBUSTIBLES VARIOS USO DIFERENTES ACTIVIDADES CENTRO DE PRODUCCIÓN ANIMAL DEL IDIAF, SEGUN EXPEDIENTE ANEXO.</t>
  </si>
  <si>
    <t>MARY CRUZ DURAN GARCIA</t>
  </si>
  <si>
    <t>REEMBOLSO DE GASTOS INCURRIDOS EN DIVERSOS MATERIALES PARA LA INSEMINACION ARTIFICIAL EN CUNICULTURA (DILUYENTE DE SEMEN PARA CONEJO, VAGINA ARTIFICIAL, COLECTOR DE SEMEN, CANULAS Y JERINGA AUTOMATICA) DEL CENTRO DE PRODUCCIÓN ANIMAL DEL IDIAF, SEGUN EXPEDIENTE ANEXO.</t>
  </si>
  <si>
    <t>NIYRA RAYDHIRIS CASTILLO RAMIREZ</t>
  </si>
  <si>
    <t>REEMBOLSO DE VIATICOS A INVESTIGADORES EN ACTIVIDAD DEL COMPONENTE SENDERO TECNOLOGICO ENMARCADO EN EL PROYECTO INVESTIGACIONES E INNOVACIONES TECNOLOGICAS PARA EL DESARROLLO DE LA APICULTURA DOMINICANA ANTE LOS RETOS DEL CAMBIO CLIMATICO FONDOCYT 2015-2A3-193 DEL CENTRO DE PRODUCCION ANIMAL DEL IDIAF, SEGUN EXPEDIENTE ANEXO.</t>
  </si>
  <si>
    <t>REEMBOLSO DE GASTOS INCURRIDOS POR LA COMPRA DE 2 CONEJOS DICHOS ANIMALES FACTURADOS DE ACUERDO AL PESO DEL MOMENTO (12 LIBRAS) USO CENTRO DE PRODUCCIÓN ANIMAL DEL IDIAF, SEGUN EXPEDIENTE ANEXO.</t>
  </si>
  <si>
    <t>ISRAEL VALDEZ BATISTA</t>
  </si>
  <si>
    <t>REEMBOLSO DE GASTOS INCURRIDOS EN DIETAS AL PERSONAL MILITAR FIN DE SEMANA EN DIFERENTES FECHAS POR MOTIVO DE INVASION DE LOS TERRENOS DEL CENTRO DE PRODUCCION ANIMAL DEL IDIAF, SEGUN EXPEDIENTE ANEXO.</t>
  </si>
  <si>
    <t>CK NULO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</si>
</sst>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_-;_-@_-"/>
    <numFmt numFmtId="165" formatCode="0.0%"/>
    <numFmt numFmtId="166" formatCode="mmm&quot;-YY&quot;"/>
    <numFmt numFmtId="167" formatCode="dd/mm/yyyy;@"/>
    <numFmt numFmtId="168" formatCode="_(* #,##0.00_);_(* \(#,##0.00\);_(* \-??_);_(@_)"/>
    <numFmt numFmtId="169" formatCode="#,##0.00\ ;&quot; (&quot;#,##0.00\);&quot; -&quot;#\ ;@\ "/>
    <numFmt numFmtId="170" formatCode="_-* #,##0.00_-;\-* #,##0.00_-;_-* &quot;-&quot;??_-;_-@_-"/>
  </numFmts>
  <fonts count="27">
    <font>
      <sz val="10"/>
      <name val="Arial"/>
      <family val="2"/>
    </font>
    <font>
      <b/>
      <sz val="16"/>
      <name val="Arial"/>
      <family val="2"/>
    </font>
    <font>
      <sz val="16"/>
      <name val="Arial"/>
      <family val="2"/>
    </font>
    <font>
      <sz val="12"/>
      <name val="Arial"/>
      <family val="2"/>
    </font>
    <font>
      <sz val="10"/>
      <name val="Arial"/>
      <family val="2"/>
    </font>
    <font>
      <sz val="11"/>
      <name val="Arial1"/>
      <charset val="1"/>
    </font>
    <font>
      <b/>
      <sz val="16"/>
      <name val="Arial"/>
      <family val="2"/>
      <charset val="1"/>
    </font>
    <font>
      <sz val="16"/>
      <name val="Arial"/>
      <family val="2"/>
      <charset val="1"/>
    </font>
    <font>
      <sz val="14"/>
      <name val="Arial"/>
      <family val="2"/>
      <charset val="1"/>
    </font>
    <font>
      <sz val="20"/>
      <name val="Arial"/>
      <family val="2"/>
      <charset val="1"/>
    </font>
    <font>
      <b/>
      <sz val="14"/>
      <name val="Arial"/>
      <family val="2"/>
      <charset val="1"/>
    </font>
    <font>
      <b/>
      <sz val="12"/>
      <name val="Times New Roman"/>
      <family val="1"/>
    </font>
    <font>
      <b/>
      <sz val="12"/>
      <name val="Arial"/>
      <family val="2"/>
    </font>
    <font>
      <b/>
      <strike/>
      <sz val="12"/>
      <name val="Arial"/>
      <family val="2"/>
    </font>
    <font>
      <sz val="12"/>
      <name val="Times New Roman"/>
      <family val="1"/>
    </font>
    <font>
      <sz val="12"/>
      <name val="Arial"/>
      <family val="2"/>
      <charset val="1"/>
    </font>
    <font>
      <b/>
      <sz val="12"/>
      <name val="Arial"/>
      <family val="2"/>
      <charset val="1"/>
    </font>
    <font>
      <sz val="12"/>
      <name val="Arial1"/>
      <charset val="1"/>
    </font>
    <font>
      <sz val="11"/>
      <color theme="1"/>
      <name val="Calibri"/>
      <family val="2"/>
      <scheme val="minor"/>
    </font>
    <font>
      <sz val="16"/>
      <color rgb="FF000000"/>
      <name val="Arial1"/>
      <charset val="1"/>
    </font>
    <font>
      <b/>
      <sz val="16"/>
      <color rgb="FF000000"/>
      <name val="Arial1"/>
      <charset val="1"/>
    </font>
    <font>
      <sz val="20"/>
      <color rgb="FF000000"/>
      <name val="Arial"/>
      <family val="2"/>
      <charset val="1"/>
    </font>
    <font>
      <sz val="18"/>
      <color rgb="FF000000"/>
      <name val="Arial"/>
      <family val="2"/>
      <charset val="1"/>
    </font>
    <font>
      <sz val="16"/>
      <color rgb="FF000000"/>
      <name val="Arial"/>
      <family val="2"/>
      <charset val="1"/>
    </font>
    <font>
      <b/>
      <sz val="16"/>
      <color rgb="FF000000"/>
      <name val="Arial"/>
      <family val="2"/>
      <charset val="1"/>
    </font>
    <font>
      <sz val="12"/>
      <color rgb="FF000000"/>
      <name val="Arial1"/>
      <charset val="1"/>
    </font>
    <font>
      <sz val="12"/>
      <color theme="1"/>
      <name val="Arial"/>
      <family val="2"/>
    </font>
  </fonts>
  <fills count="6">
    <fill>
      <patternFill patternType="none"/>
    </fill>
    <fill>
      <patternFill patternType="gray125"/>
    </fill>
    <fill>
      <patternFill patternType="solid">
        <fgColor rgb="FFFFFFFF"/>
        <bgColor rgb="FFFFFFCC"/>
      </patternFill>
    </fill>
    <fill>
      <patternFill patternType="solid">
        <fgColor rgb="FFCCFFFF"/>
        <bgColor rgb="FFCCFFFF"/>
      </patternFill>
    </fill>
    <fill>
      <patternFill patternType="solid">
        <fgColor theme="0"/>
        <bgColor indexed="64"/>
      </patternFill>
    </fill>
    <fill>
      <patternFill patternType="solid">
        <fgColor theme="0"/>
        <bgColor rgb="FFCCFFFF"/>
      </patternFill>
    </fill>
  </fills>
  <borders count="24">
    <border>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medium">
        <color indexed="59"/>
      </left>
      <right/>
      <top style="medium">
        <color indexed="59"/>
      </top>
      <bottom/>
      <diagonal/>
    </border>
    <border>
      <left style="medium">
        <color indexed="59"/>
      </left>
      <right style="medium">
        <color indexed="59"/>
      </right>
      <top style="medium">
        <color indexed="59"/>
      </top>
      <bottom/>
      <diagonal/>
    </border>
    <border>
      <left style="thin">
        <color indexed="59"/>
      </left>
      <right style="thin">
        <color indexed="59"/>
      </right>
      <top style="medium">
        <color indexed="59"/>
      </top>
      <bottom/>
      <diagonal/>
    </border>
    <border>
      <left style="thin">
        <color indexed="59"/>
      </left>
      <right/>
      <top style="medium">
        <color indexed="59"/>
      </top>
      <bottom/>
      <diagonal/>
    </border>
    <border>
      <left style="thin">
        <color indexed="59"/>
      </left>
      <right style="medium">
        <color indexed="59"/>
      </right>
      <top style="medium">
        <color indexed="59"/>
      </top>
      <bottom/>
      <diagonal/>
    </border>
    <border>
      <left style="thin">
        <color indexed="59"/>
      </left>
      <right style="medium">
        <color indexed="59"/>
      </right>
      <top style="medium">
        <color indexed="59"/>
      </top>
      <bottom style="thin">
        <color indexed="59"/>
      </bottom>
      <diagonal/>
    </border>
    <border>
      <left style="medium">
        <color indexed="59"/>
      </left>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medium">
        <color indexed="59"/>
      </left>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thin">
        <color indexed="59"/>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medium">
        <color indexed="64"/>
      </left>
      <right/>
      <top/>
      <bottom/>
      <diagonal/>
    </border>
  </borders>
  <cellStyleXfs count="9">
    <xf numFmtId="0" fontId="0" fillId="0" borderId="0"/>
    <xf numFmtId="164" fontId="4" fillId="0" borderId="0" applyFill="0" applyBorder="0" applyAlignment="0" applyProtection="0"/>
    <xf numFmtId="168" fontId="4" fillId="0" borderId="0" applyFill="0" applyBorder="0" applyAlignment="0" applyProtection="0"/>
    <xf numFmtId="169" fontId="4" fillId="0" borderId="0" applyFill="0" applyBorder="0" applyAlignment="0" applyProtection="0"/>
    <xf numFmtId="170" fontId="18" fillId="0" borderId="0" applyFont="0" applyFill="0" applyBorder="0" applyAlignment="0" applyProtection="0"/>
    <xf numFmtId="0" fontId="4" fillId="0" borderId="0"/>
    <xf numFmtId="0" fontId="4" fillId="0" borderId="0"/>
    <xf numFmtId="0" fontId="18" fillId="0" borderId="0"/>
    <xf numFmtId="0" fontId="4" fillId="0" borderId="0"/>
  </cellStyleXfs>
  <cellXfs count="158">
    <xf numFmtId="0" fontId="0" fillId="0" borderId="0" xfId="0"/>
    <xf numFmtId="0" fontId="19" fillId="0" borderId="0" xfId="0" applyFont="1"/>
    <xf numFmtId="0" fontId="20" fillId="0" borderId="0" xfId="0" applyFont="1"/>
    <xf numFmtId="0" fontId="21" fillId="0" borderId="0" xfId="0" applyFont="1"/>
    <xf numFmtId="0" fontId="22" fillId="0" borderId="0" xfId="0" applyFont="1"/>
    <xf numFmtId="0" fontId="2" fillId="0" borderId="0" xfId="0" applyFont="1"/>
    <xf numFmtId="0" fontId="5" fillId="0" borderId="0" xfId="0" applyFont="1"/>
    <xf numFmtId="0" fontId="7" fillId="0" borderId="0" xfId="0" applyFont="1"/>
    <xf numFmtId="0" fontId="8" fillId="0" borderId="0" xfId="0" applyFont="1" applyBorder="1"/>
    <xf numFmtId="0" fontId="6" fillId="0" borderId="0" xfId="0" applyFont="1" applyAlignment="1">
      <alignment horizontal="left"/>
    </xf>
    <xf numFmtId="0" fontId="9" fillId="2" borderId="0" xfId="0" applyFont="1" applyFill="1"/>
    <xf numFmtId="0" fontId="9" fillId="0" borderId="0" xfId="0" applyFont="1"/>
    <xf numFmtId="0" fontId="8" fillId="0" borderId="2" xfId="0" applyFont="1" applyBorder="1"/>
    <xf numFmtId="14" fontId="7" fillId="0" borderId="0" xfId="1" applyNumberFormat="1" applyFont="1" applyFill="1" applyBorder="1" applyAlignment="1">
      <alignment horizontal="center"/>
    </xf>
    <xf numFmtId="0" fontId="9" fillId="0" borderId="0" xfId="0" applyFont="1" applyBorder="1"/>
    <xf numFmtId="0" fontId="7" fillId="0" borderId="0" xfId="0" applyFont="1" applyBorder="1"/>
    <xf numFmtId="14" fontId="8" fillId="0" borderId="0" xfId="0" applyNumberFormat="1" applyFont="1" applyBorder="1" applyAlignment="1">
      <alignment horizontal="center"/>
    </xf>
    <xf numFmtId="164" fontId="8" fillId="0" borderId="0" xfId="1" applyFont="1" applyBorder="1" applyAlignment="1" applyProtection="1"/>
    <xf numFmtId="4" fontId="8" fillId="0" borderId="0" xfId="0" applyNumberFormat="1" applyFont="1" applyBorder="1"/>
    <xf numFmtId="4" fontId="10" fillId="0" borderId="0" xfId="0" applyNumberFormat="1" applyFont="1" applyBorder="1"/>
    <xf numFmtId="0" fontId="1" fillId="0" borderId="0" xfId="0" applyFont="1"/>
    <xf numFmtId="0" fontId="2"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left"/>
    </xf>
    <xf numFmtId="0" fontId="3" fillId="0" borderId="0" xfId="0" applyFont="1"/>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2" fillId="0" borderId="5" xfId="0" applyFont="1" applyBorder="1"/>
    <xf numFmtId="0" fontId="12" fillId="0" borderId="6" xfId="0" applyFont="1" applyBorder="1"/>
    <xf numFmtId="0" fontId="12" fillId="0" borderId="7" xfId="0" applyFont="1" applyBorder="1"/>
    <xf numFmtId="0" fontId="3" fillId="0" borderId="8" xfId="0" applyFont="1" applyBorder="1"/>
    <xf numFmtId="0" fontId="3" fillId="0" borderId="9" xfId="0" applyFont="1" applyBorder="1"/>
    <xf numFmtId="0" fontId="14" fillId="0" borderId="1" xfId="0" applyFont="1" applyBorder="1" applyAlignment="1">
      <alignment horizontal="center" vertical="top" wrapText="1"/>
    </xf>
    <xf numFmtId="4" fontId="3" fillId="0" borderId="1" xfId="0" applyNumberFormat="1" applyFont="1" applyBorder="1"/>
    <xf numFmtId="164" fontId="3" fillId="0" borderId="10" xfId="1" applyFont="1" applyFill="1" applyBorder="1" applyAlignment="1" applyProtection="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4" fontId="12" fillId="0" borderId="12" xfId="0" applyNumberFormat="1" applyFont="1" applyBorder="1"/>
    <xf numFmtId="4" fontId="12" fillId="0" borderId="13" xfId="0" applyNumberFormat="1" applyFont="1" applyBorder="1"/>
    <xf numFmtId="4" fontId="3" fillId="0" borderId="0" xfId="0" applyNumberFormat="1" applyFont="1" applyBorder="1"/>
    <xf numFmtId="0" fontId="3" fillId="0" borderId="14" xfId="0" applyFont="1" applyBorder="1"/>
    <xf numFmtId="164" fontId="12" fillId="0" borderId="15" xfId="1" applyFont="1" applyFill="1" applyBorder="1" applyAlignment="1" applyProtection="1"/>
    <xf numFmtId="4" fontId="12" fillId="0" borderId="0" xfId="0" applyNumberFormat="1" applyFont="1"/>
    <xf numFmtId="0" fontId="0" fillId="0" borderId="0" xfId="0" applyFont="1"/>
    <xf numFmtId="43" fontId="0" fillId="0" borderId="0" xfId="0" applyNumberFormat="1"/>
    <xf numFmtId="0" fontId="7" fillId="0" borderId="0" xfId="1" applyNumberFormat="1" applyFont="1" applyFill="1" applyBorder="1"/>
    <xf numFmtId="4" fontId="7" fillId="0" borderId="0" xfId="1" applyNumberFormat="1" applyFont="1" applyFill="1" applyBorder="1"/>
    <xf numFmtId="0" fontId="7" fillId="0" borderId="0" xfId="1" applyNumberFormat="1" applyFont="1" applyFill="1" applyBorder="1" applyAlignment="1">
      <alignment horizontal="center"/>
    </xf>
    <xf numFmtId="0" fontId="8" fillId="3" borderId="2" xfId="0" applyFont="1" applyFill="1" applyBorder="1"/>
    <xf numFmtId="0" fontId="10" fillId="3" borderId="2" xfId="0" applyFont="1" applyFill="1" applyBorder="1" applyAlignment="1">
      <alignment horizontal="center" vertical="center"/>
    </xf>
    <xf numFmtId="4" fontId="5" fillId="0" borderId="0" xfId="0" applyNumberFormat="1" applyFont="1"/>
    <xf numFmtId="0" fontId="23" fillId="0" borderId="0" xfId="0" applyFont="1"/>
    <xf numFmtId="0" fontId="0" fillId="0" borderId="0" xfId="0" applyAlignment="1">
      <alignment vertical="center"/>
    </xf>
    <xf numFmtId="0" fontId="24" fillId="0" borderId="2" xfId="0" applyFont="1" applyBorder="1"/>
    <xf numFmtId="4" fontId="3" fillId="0" borderId="0" xfId="0" applyNumberFormat="1" applyFont="1"/>
    <xf numFmtId="0" fontId="0" fillId="0" borderId="2" xfId="0" applyBorder="1"/>
    <xf numFmtId="0" fontId="5" fillId="0" borderId="2" xfId="0" applyFont="1" applyBorder="1"/>
    <xf numFmtId="0" fontId="6" fillId="0" borderId="2" xfId="0" applyFont="1" applyBorder="1"/>
    <xf numFmtId="0" fontId="7" fillId="0" borderId="2" xfId="0" applyFont="1" applyBorder="1"/>
    <xf numFmtId="0" fontId="7" fillId="0" borderId="2" xfId="0" applyFont="1" applyBorder="1" applyAlignment="1">
      <alignment horizontal="left"/>
    </xf>
    <xf numFmtId="4" fontId="7" fillId="0" borderId="2" xfId="0" applyNumberFormat="1" applyFont="1" applyBorder="1"/>
    <xf numFmtId="0" fontId="7" fillId="0" borderId="2" xfId="0" applyFont="1" applyBorder="1" applyAlignment="1">
      <alignment horizontal="right"/>
    </xf>
    <xf numFmtId="0" fontId="6" fillId="0" borderId="2" xfId="0" applyFont="1" applyBorder="1" applyAlignment="1">
      <alignment horizontal="center"/>
    </xf>
    <xf numFmtId="0" fontId="6" fillId="0" borderId="2" xfId="0" applyFont="1" applyBorder="1" applyAlignment="1">
      <alignment horizontal="left"/>
    </xf>
    <xf numFmtId="164" fontId="4" fillId="0" borderId="0" xfId="1"/>
    <xf numFmtId="164" fontId="5" fillId="0" borderId="0" xfId="1" applyFont="1"/>
    <xf numFmtId="0" fontId="23" fillId="0" borderId="2" xfId="0" applyFont="1" applyBorder="1"/>
    <xf numFmtId="0" fontId="10" fillId="3" borderId="2" xfId="0" applyFont="1" applyFill="1" applyBorder="1" applyAlignment="1">
      <alignment horizontal="center" vertical="center" wrapText="1"/>
    </xf>
    <xf numFmtId="0" fontId="22" fillId="4" borderId="0" xfId="0" applyFont="1" applyFill="1"/>
    <xf numFmtId="0" fontId="15" fillId="3" borderId="2" xfId="0" applyFont="1" applyFill="1" applyBorder="1"/>
    <xf numFmtId="17" fontId="16" fillId="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164" fontId="16" fillId="3" borderId="2" xfId="1" applyFont="1" applyFill="1" applyBorder="1" applyAlignment="1" applyProtection="1">
      <alignment horizontal="left"/>
    </xf>
    <xf numFmtId="9" fontId="16" fillId="3" borderId="2" xfId="0" applyNumberFormat="1" applyFont="1" applyFill="1" applyBorder="1" applyAlignment="1">
      <alignment horizontal="center"/>
    </xf>
    <xf numFmtId="4" fontId="16" fillId="3" borderId="2" xfId="0" applyNumberFormat="1" applyFont="1" applyFill="1" applyBorder="1" applyAlignment="1">
      <alignment horizontal="left"/>
    </xf>
    <xf numFmtId="0" fontId="3" fillId="0" borderId="2" xfId="5" applyFont="1" applyBorder="1" applyAlignment="1">
      <alignment horizontal="center"/>
    </xf>
    <xf numFmtId="0" fontId="3" fillId="0" borderId="2" xfId="5" applyFont="1" applyBorder="1"/>
    <xf numFmtId="164" fontId="25" fillId="0" borderId="2" xfId="1" applyFont="1" applyBorder="1"/>
    <xf numFmtId="165" fontId="15" fillId="0" borderId="2" xfId="1" applyNumberFormat="1" applyFont="1" applyBorder="1" applyAlignment="1" applyProtection="1">
      <alignment horizontal="center"/>
    </xf>
    <xf numFmtId="4" fontId="15" fillId="0" borderId="2" xfId="1" applyNumberFormat="1" applyFont="1" applyBorder="1" applyAlignment="1" applyProtection="1"/>
    <xf numFmtId="0" fontId="9" fillId="2" borderId="0" xfId="0" applyFont="1" applyFill="1" applyBorder="1"/>
    <xf numFmtId="0" fontId="15" fillId="0" borderId="2" xfId="1" applyNumberFormat="1" applyFont="1" applyFill="1" applyBorder="1" applyAlignment="1">
      <alignment horizontal="center"/>
    </xf>
    <xf numFmtId="14" fontId="15" fillId="0" borderId="2" xfId="1" applyNumberFormat="1" applyFont="1" applyFill="1" applyBorder="1" applyAlignment="1">
      <alignment horizontal="center"/>
    </xf>
    <xf numFmtId="0" fontId="15" fillId="0" borderId="2" xfId="1" applyNumberFormat="1" applyFont="1" applyFill="1" applyBorder="1"/>
    <xf numFmtId="0" fontId="16" fillId="0" borderId="2" xfId="0" applyFont="1" applyBorder="1" applyAlignment="1">
      <alignment horizontal="right"/>
    </xf>
    <xf numFmtId="164" fontId="16" fillId="0" borderId="2" xfId="1" applyFont="1" applyBorder="1" applyAlignment="1" applyProtection="1"/>
    <xf numFmtId="4" fontId="16" fillId="0" borderId="2" xfId="1" applyNumberFormat="1" applyFont="1" applyBorder="1" applyAlignment="1" applyProtection="1"/>
    <xf numFmtId="0" fontId="16" fillId="3" borderId="2" xfId="0" applyFont="1" applyFill="1" applyBorder="1" applyAlignment="1">
      <alignment horizontal="center"/>
    </xf>
    <xf numFmtId="4" fontId="15" fillId="0" borderId="2" xfId="0" applyNumberFormat="1" applyFont="1" applyBorder="1"/>
    <xf numFmtId="164" fontId="15" fillId="0" borderId="2" xfId="1" applyFont="1" applyBorder="1" applyAlignment="1" applyProtection="1"/>
    <xf numFmtId="0" fontId="15" fillId="0" borderId="2" xfId="0" applyFont="1" applyBorder="1"/>
    <xf numFmtId="14" fontId="15" fillId="0" borderId="2" xfId="0" applyNumberFormat="1" applyFont="1" applyBorder="1" applyAlignment="1">
      <alignment horizontal="center"/>
    </xf>
    <xf numFmtId="9" fontId="15" fillId="0" borderId="2" xfId="0" applyNumberFormat="1" applyFont="1" applyBorder="1" applyAlignment="1">
      <alignment horizontal="center"/>
    </xf>
    <xf numFmtId="0" fontId="16" fillId="0" borderId="2" xfId="0" applyFont="1" applyBorder="1"/>
    <xf numFmtId="0" fontId="15" fillId="0" borderId="2" xfId="0" applyFont="1" applyBorder="1" applyAlignment="1">
      <alignment horizontal="left"/>
    </xf>
    <xf numFmtId="0" fontId="16" fillId="0" borderId="2" xfId="0" applyFont="1" applyBorder="1" applyAlignment="1">
      <alignment horizontal="left"/>
    </xf>
    <xf numFmtId="4" fontId="3" fillId="0" borderId="2" xfId="0" applyNumberFormat="1" applyFont="1" applyBorder="1"/>
    <xf numFmtId="9" fontId="16" fillId="5" borderId="2" xfId="0" applyNumberFormat="1" applyFont="1" applyFill="1" applyBorder="1" applyAlignment="1">
      <alignment horizontal="center"/>
    </xf>
    <xf numFmtId="164" fontId="17" fillId="0" borderId="2" xfId="1" applyFont="1" applyBorder="1"/>
    <xf numFmtId="14" fontId="3" fillId="0" borderId="2" xfId="5" applyNumberFormat="1" applyFont="1" applyBorder="1" applyAlignment="1">
      <alignment horizontal="center"/>
    </xf>
    <xf numFmtId="164" fontId="12" fillId="0" borderId="2" xfId="1" applyFont="1" applyBorder="1" applyAlignment="1" applyProtection="1"/>
    <xf numFmtId="4" fontId="12" fillId="0" borderId="2" xfId="1" applyNumberFormat="1" applyFont="1" applyBorder="1" applyAlignment="1" applyProtection="1"/>
    <xf numFmtId="0" fontId="16" fillId="3" borderId="2" xfId="0" applyFont="1" applyFill="1" applyBorder="1" applyAlignment="1">
      <alignment horizontal="left"/>
    </xf>
    <xf numFmtId="0" fontId="3" fillId="0" borderId="2" xfId="0" applyFont="1" applyBorder="1" applyAlignment="1">
      <alignment horizontal="center"/>
    </xf>
    <xf numFmtId="14" fontId="3" fillId="0" borderId="2" xfId="0" applyNumberFormat="1" applyFont="1" applyBorder="1" applyAlignment="1">
      <alignment horizontal="center"/>
    </xf>
    <xf numFmtId="0" fontId="3" fillId="0" borderId="2" xfId="0" applyFont="1" applyBorder="1"/>
    <xf numFmtId="4" fontId="15" fillId="0" borderId="2" xfId="1" applyNumberFormat="1" applyFont="1" applyFill="1" applyBorder="1"/>
    <xf numFmtId="0" fontId="15" fillId="0" borderId="2" xfId="0" applyFont="1" applyBorder="1" applyAlignment="1">
      <alignment horizontal="center"/>
    </xf>
    <xf numFmtId="4" fontId="16" fillId="0" borderId="2" xfId="1" applyNumberFormat="1" applyFont="1" applyFill="1" applyBorder="1" applyAlignment="1" applyProtection="1">
      <alignment horizontal="right"/>
    </xf>
    <xf numFmtId="0" fontId="15" fillId="0" borderId="2" xfId="1" applyNumberFormat="1" applyFont="1" applyFill="1" applyBorder="1" applyAlignment="1" applyProtection="1">
      <alignment horizontal="center"/>
    </xf>
    <xf numFmtId="4" fontId="15" fillId="0" borderId="2" xfId="1" applyNumberFormat="1" applyFont="1" applyFill="1" applyBorder="1" applyProtection="1"/>
    <xf numFmtId="164" fontId="15" fillId="0" borderId="16" xfId="1" applyFont="1" applyBorder="1" applyAlignment="1" applyProtection="1"/>
    <xf numFmtId="165" fontId="15" fillId="0" borderId="16" xfId="1" applyNumberFormat="1" applyFont="1" applyBorder="1" applyAlignment="1" applyProtection="1">
      <alignment horizontal="center"/>
    </xf>
    <xf numFmtId="4" fontId="15" fillId="0" borderId="16" xfId="1" applyNumberFormat="1" applyFont="1" applyBorder="1" applyAlignment="1" applyProtection="1"/>
    <xf numFmtId="4" fontId="0" fillId="0" borderId="0" xfId="0" applyNumberFormat="1"/>
    <xf numFmtId="0" fontId="15" fillId="0" borderId="17" xfId="1" applyNumberFormat="1" applyFont="1" applyFill="1" applyBorder="1" applyAlignment="1">
      <alignment horizontal="center"/>
    </xf>
    <xf numFmtId="14" fontId="15" fillId="0" borderId="17" xfId="1" applyNumberFormat="1" applyFont="1" applyFill="1" applyBorder="1" applyAlignment="1">
      <alignment horizontal="center"/>
    </xf>
    <xf numFmtId="0" fontId="15" fillId="0" borderId="17" xfId="1" applyNumberFormat="1" applyFont="1" applyFill="1" applyBorder="1"/>
    <xf numFmtId="0" fontId="16" fillId="0" borderId="17" xfId="0" applyFont="1" applyBorder="1" applyAlignment="1">
      <alignment horizontal="right"/>
    </xf>
    <xf numFmtId="164" fontId="16" fillId="0" borderId="17" xfId="1" applyFont="1" applyBorder="1" applyAlignment="1" applyProtection="1"/>
    <xf numFmtId="165" fontId="15" fillId="0" borderId="17" xfId="1" applyNumberFormat="1" applyFont="1" applyBorder="1" applyAlignment="1" applyProtection="1">
      <alignment horizontal="center"/>
    </xf>
    <xf numFmtId="4" fontId="16" fillId="0" borderId="17" xfId="1" applyNumberFormat="1" applyFont="1" applyBorder="1" applyAlignment="1" applyProtection="1"/>
    <xf numFmtId="0" fontId="15" fillId="0" borderId="17" xfId="0" applyFont="1" applyBorder="1"/>
    <xf numFmtId="14" fontId="15" fillId="0" borderId="17" xfId="0" applyNumberFormat="1" applyFont="1" applyBorder="1" applyAlignment="1">
      <alignment horizontal="center"/>
    </xf>
    <xf numFmtId="9" fontId="15" fillId="0" borderId="17" xfId="0" applyNumberFormat="1" applyFont="1" applyBorder="1" applyAlignment="1">
      <alignment horizontal="center"/>
    </xf>
    <xf numFmtId="4" fontId="16" fillId="0" borderId="17" xfId="1" applyNumberFormat="1" applyFont="1" applyFill="1" applyBorder="1" applyProtection="1"/>
    <xf numFmtId="9" fontId="16" fillId="0" borderId="17" xfId="0" applyNumberFormat="1" applyFont="1" applyBorder="1" applyAlignment="1">
      <alignment horizontal="center"/>
    </xf>
    <xf numFmtId="0" fontId="3" fillId="0" borderId="18" xfId="5" applyFont="1" applyBorder="1" applyAlignment="1">
      <alignment horizontal="center"/>
    </xf>
    <xf numFmtId="167" fontId="3" fillId="0" borderId="2" xfId="5" applyNumberFormat="1" applyFont="1" applyBorder="1" applyAlignment="1">
      <alignment horizontal="center"/>
    </xf>
    <xf numFmtId="0" fontId="15" fillId="0" borderId="0" xfId="0" applyFont="1" applyBorder="1"/>
    <xf numFmtId="14" fontId="15" fillId="0" borderId="0" xfId="0" applyNumberFormat="1" applyFont="1" applyBorder="1" applyAlignment="1">
      <alignment horizontal="center"/>
    </xf>
    <xf numFmtId="0" fontId="16" fillId="0" borderId="0" xfId="0" applyFont="1" applyBorder="1" applyAlignment="1">
      <alignment horizontal="right"/>
    </xf>
    <xf numFmtId="164" fontId="16" fillId="0" borderId="0" xfId="1" applyFont="1" applyBorder="1" applyAlignment="1" applyProtection="1"/>
    <xf numFmtId="4" fontId="16" fillId="0" borderId="0" xfId="1" applyNumberFormat="1" applyFont="1" applyBorder="1" applyAlignment="1" applyProtection="1"/>
    <xf numFmtId="0" fontId="23" fillId="0" borderId="2" xfId="0" applyFont="1" applyBorder="1" applyAlignment="1">
      <alignment horizontal="center"/>
    </xf>
    <xf numFmtId="166" fontId="10" fillId="3" borderId="2" xfId="0" applyNumberFormat="1" applyFont="1" applyFill="1" applyBorder="1" applyAlignment="1">
      <alignment horizontal="center"/>
    </xf>
    <xf numFmtId="0" fontId="19" fillId="0" borderId="0" xfId="0" applyFont="1" applyAlignment="1">
      <alignment horizontal="center"/>
    </xf>
    <xf numFmtId="167" fontId="3" fillId="0" borderId="18" xfId="5" applyNumberFormat="1" applyFont="1" applyBorder="1" applyAlignment="1">
      <alignment horizontal="center"/>
    </xf>
    <xf numFmtId="0" fontId="3" fillId="0" borderId="18" xfId="5" applyFont="1" applyBorder="1"/>
    <xf numFmtId="0" fontId="3" fillId="0" borderId="19" xfId="5" applyFont="1" applyBorder="1" applyAlignment="1">
      <alignment horizontal="center"/>
    </xf>
    <xf numFmtId="0" fontId="3" fillId="0" borderId="19" xfId="5" applyFont="1" applyBorder="1"/>
    <xf numFmtId="0" fontId="26" fillId="0" borderId="2" xfId="5" applyFont="1" applyBorder="1" applyAlignment="1">
      <alignment vertical="center"/>
    </xf>
    <xf numFmtId="0" fontId="3" fillId="0" borderId="20" xfId="5" applyFont="1" applyBorder="1" applyAlignment="1">
      <alignment horizontal="center"/>
    </xf>
    <xf numFmtId="0" fontId="26" fillId="0" borderId="20" xfId="5" applyFont="1" applyBorder="1" applyAlignment="1">
      <alignment vertical="center"/>
    </xf>
    <xf numFmtId="0" fontId="3" fillId="0" borderId="21" xfId="0" applyFont="1" applyBorder="1" applyAlignment="1">
      <alignment horizontal="center"/>
    </xf>
    <xf numFmtId="167" fontId="3" fillId="0" borderId="21" xfId="0" applyNumberFormat="1" applyFont="1" applyBorder="1" applyAlignment="1">
      <alignment horizontal="center"/>
    </xf>
    <xf numFmtId="0" fontId="3" fillId="0" borderId="21" xfId="0" applyFont="1" applyBorder="1"/>
    <xf numFmtId="167" fontId="3" fillId="0" borderId="2" xfId="0" applyNumberFormat="1" applyFont="1" applyBorder="1" applyAlignment="1">
      <alignment horizontal="center"/>
    </xf>
    <xf numFmtId="0" fontId="3" fillId="0" borderId="18" xfId="0" applyFont="1" applyBorder="1" applyAlignment="1">
      <alignment horizontal="center"/>
    </xf>
    <xf numFmtId="167" fontId="3" fillId="0" borderId="18" xfId="0" applyNumberFormat="1" applyFont="1" applyBorder="1" applyAlignment="1">
      <alignment horizontal="center"/>
    </xf>
    <xf numFmtId="0" fontId="3" fillId="0" borderId="18" xfId="0" applyFont="1" applyBorder="1"/>
    <xf numFmtId="0" fontId="3" fillId="0" borderId="22" xfId="5" applyFont="1" applyBorder="1" applyAlignment="1">
      <alignment horizontal="center"/>
    </xf>
    <xf numFmtId="0" fontId="26" fillId="0" borderId="23" xfId="5" applyFont="1" applyBorder="1" applyAlignment="1">
      <alignment vertical="center"/>
    </xf>
    <xf numFmtId="4" fontId="3" fillId="0" borderId="2" xfId="5" applyNumberFormat="1" applyFont="1" applyBorder="1"/>
    <xf numFmtId="4" fontId="12" fillId="0" borderId="2" xfId="5" applyNumberFormat="1" applyFont="1" applyBorder="1"/>
  </cellXfs>
  <cellStyles count="9">
    <cellStyle name="Millares" xfId="1" builtinId="3"/>
    <cellStyle name="Millares 16" xfId="2"/>
    <cellStyle name="Millares 3" xfId="3"/>
    <cellStyle name="Millares 4" xfId="4"/>
    <cellStyle name="Normal" xfId="0" builtinId="0"/>
    <cellStyle name="Normal 2" xfId="5"/>
    <cellStyle name="Normal 3" xfId="6"/>
    <cellStyle name="Normal 4" xfId="7"/>
    <cellStyle name="Normal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266700</xdr:rowOff>
    </xdr:from>
    <xdr:to>
      <xdr:col>1</xdr:col>
      <xdr:colOff>228600</xdr:colOff>
      <xdr:row>5</xdr:row>
      <xdr:rowOff>95250</xdr:rowOff>
    </xdr:to>
    <xdr:pic>
      <xdr:nvPicPr>
        <xdr:cNvPr id="12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3335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topLeftCell="A32" workbookViewId="0">
      <selection activeCell="D62" sqref="D62"/>
    </sheetView>
  </sheetViews>
  <sheetFormatPr baseColWidth="10" defaultRowHeight="20.25"/>
  <cols>
    <col min="1" max="1" width="16.5703125" style="1" customWidth="1"/>
    <col min="2" max="2" width="18.42578125" style="139" customWidth="1"/>
    <col min="3" max="3" width="42.28515625" style="1" customWidth="1"/>
    <col min="4" max="4" width="66" style="1" customWidth="1"/>
    <col min="5" max="5" width="20.140625" style="2" customWidth="1"/>
    <col min="6" max="7" width="9.140625" customWidth="1"/>
  </cols>
  <sheetData>
    <row r="1" spans="1:14" ht="24.95" customHeight="1">
      <c r="A1" s="69"/>
      <c r="B1" s="137"/>
      <c r="C1" s="69" t="s">
        <v>5</v>
      </c>
      <c r="D1" s="69"/>
      <c r="E1" s="56"/>
      <c r="F1" s="3"/>
      <c r="G1" s="3"/>
      <c r="H1" s="3"/>
      <c r="I1" s="3"/>
      <c r="J1" s="3"/>
      <c r="K1" s="3"/>
      <c r="L1" s="3"/>
      <c r="M1" s="3"/>
      <c r="N1" s="3"/>
    </row>
    <row r="2" spans="1:14" ht="24.95" customHeight="1">
      <c r="A2" s="69"/>
      <c r="B2" s="137"/>
      <c r="C2" s="69" t="s">
        <v>6</v>
      </c>
      <c r="D2" s="69"/>
      <c r="E2" s="56"/>
      <c r="F2" s="3"/>
      <c r="G2" s="3"/>
      <c r="H2" s="3"/>
      <c r="I2" s="3"/>
      <c r="J2" s="3"/>
      <c r="K2" s="3"/>
      <c r="L2" s="3"/>
      <c r="M2" s="3"/>
      <c r="N2" s="3"/>
    </row>
    <row r="3" spans="1:14" ht="24.95" customHeight="1">
      <c r="A3" s="69"/>
      <c r="B3" s="137"/>
      <c r="C3" s="69"/>
      <c r="D3" s="69"/>
      <c r="E3" s="56"/>
      <c r="F3" s="3"/>
      <c r="G3" s="3"/>
      <c r="H3" s="3"/>
      <c r="I3" s="3"/>
      <c r="J3" s="3"/>
      <c r="K3" s="3"/>
      <c r="L3" s="3"/>
      <c r="M3" s="3"/>
      <c r="N3" s="3"/>
    </row>
    <row r="4" spans="1:14" ht="24.95" customHeight="1">
      <c r="A4" s="69"/>
      <c r="B4" s="137"/>
      <c r="C4" s="56" t="s">
        <v>7</v>
      </c>
      <c r="D4" s="69"/>
      <c r="E4" s="56"/>
      <c r="F4" s="3"/>
      <c r="G4" s="3"/>
      <c r="H4" s="3"/>
      <c r="I4" s="3"/>
      <c r="J4" s="3"/>
      <c r="K4" s="3"/>
      <c r="L4" s="3"/>
      <c r="M4" s="3"/>
      <c r="N4" s="3"/>
    </row>
    <row r="5" spans="1:14" ht="24.95" customHeight="1">
      <c r="A5" s="69"/>
      <c r="B5" s="137"/>
      <c r="C5" s="69" t="s">
        <v>8</v>
      </c>
      <c r="D5" s="69"/>
      <c r="E5" s="56"/>
      <c r="F5" s="54"/>
      <c r="G5" s="54"/>
      <c r="H5" s="54"/>
      <c r="I5" s="54"/>
      <c r="J5" s="54"/>
      <c r="K5" s="54"/>
      <c r="L5" s="54"/>
      <c r="M5" s="54"/>
      <c r="N5" s="54"/>
    </row>
    <row r="6" spans="1:14" ht="24.95" customHeight="1">
      <c r="A6" s="69"/>
      <c r="B6" s="137"/>
      <c r="C6" s="69"/>
      <c r="D6" s="69"/>
      <c r="E6" s="56"/>
      <c r="F6" s="3"/>
      <c r="G6" s="3"/>
      <c r="H6" s="3"/>
      <c r="I6" s="3"/>
      <c r="J6" s="3"/>
      <c r="K6" s="3"/>
      <c r="L6" s="3"/>
      <c r="M6" s="3"/>
      <c r="N6" s="3"/>
    </row>
    <row r="7" spans="1:14" ht="24.95" customHeight="1">
      <c r="A7" s="69"/>
      <c r="B7" s="137"/>
      <c r="C7" s="56" t="s">
        <v>109</v>
      </c>
      <c r="D7" s="56"/>
      <c r="E7" s="56"/>
      <c r="F7" s="3"/>
      <c r="G7" s="3"/>
      <c r="H7" s="3"/>
      <c r="I7" s="3"/>
      <c r="J7" s="3"/>
      <c r="K7" s="3"/>
      <c r="L7" s="3"/>
      <c r="M7" s="3"/>
      <c r="N7" s="3"/>
    </row>
    <row r="8" spans="1:14" ht="24.95" customHeight="1">
      <c r="A8" s="69"/>
      <c r="B8" s="137"/>
      <c r="C8" s="56"/>
      <c r="D8" s="56"/>
      <c r="E8" s="56"/>
      <c r="F8" s="3"/>
      <c r="G8" s="3"/>
      <c r="H8" s="3"/>
      <c r="I8" s="3"/>
      <c r="J8" s="3"/>
      <c r="K8" s="3"/>
      <c r="L8" s="3"/>
      <c r="M8" s="3"/>
      <c r="N8" s="3"/>
    </row>
    <row r="9" spans="1:14" ht="24" customHeight="1">
      <c r="A9" s="51" t="s">
        <v>0</v>
      </c>
      <c r="B9" s="138" t="s">
        <v>1</v>
      </c>
      <c r="C9" s="52" t="s">
        <v>2</v>
      </c>
      <c r="D9" s="52" t="s">
        <v>3</v>
      </c>
      <c r="E9" s="70" t="s">
        <v>4</v>
      </c>
      <c r="F9" s="4"/>
      <c r="G9" s="4"/>
      <c r="H9" s="4"/>
      <c r="I9" s="4"/>
      <c r="J9" s="4"/>
      <c r="K9" s="4"/>
      <c r="L9" s="4"/>
      <c r="M9" s="4"/>
      <c r="N9" s="4"/>
    </row>
    <row r="10" spans="1:14" ht="24" customHeight="1">
      <c r="A10" s="78">
        <v>19166</v>
      </c>
      <c r="B10" s="131">
        <v>43132</v>
      </c>
      <c r="C10" s="79" t="s">
        <v>40</v>
      </c>
      <c r="D10" s="79" t="s">
        <v>110</v>
      </c>
      <c r="E10" s="156">
        <v>22000</v>
      </c>
      <c r="F10" s="71"/>
      <c r="G10" s="71"/>
      <c r="H10" s="71"/>
      <c r="I10" s="71"/>
      <c r="J10" s="71"/>
      <c r="K10" s="71"/>
      <c r="L10" s="71"/>
      <c r="M10" s="71"/>
      <c r="N10" s="71"/>
    </row>
    <row r="11" spans="1:14" ht="24" customHeight="1">
      <c r="A11" s="78">
        <v>19167</v>
      </c>
      <c r="B11" s="131">
        <v>43136</v>
      </c>
      <c r="C11" s="79" t="s">
        <v>111</v>
      </c>
      <c r="D11" s="79" t="s">
        <v>112</v>
      </c>
      <c r="E11" s="156">
        <v>64648.65</v>
      </c>
      <c r="F11" s="71"/>
      <c r="G11" s="71"/>
      <c r="H11" s="71"/>
      <c r="I11" s="71"/>
      <c r="J11" s="71"/>
      <c r="K11" s="71"/>
      <c r="L11" s="71"/>
      <c r="M11" s="71"/>
      <c r="N11" s="71"/>
    </row>
    <row r="12" spans="1:14" ht="24" customHeight="1">
      <c r="A12" s="78">
        <v>19168</v>
      </c>
      <c r="B12" s="131">
        <v>43136</v>
      </c>
      <c r="C12" s="79" t="s">
        <v>64</v>
      </c>
      <c r="D12" s="79" t="s">
        <v>65</v>
      </c>
      <c r="E12" s="156">
        <v>7056.85</v>
      </c>
      <c r="F12" s="71"/>
      <c r="G12" s="71"/>
      <c r="H12" s="71"/>
      <c r="I12" s="71"/>
      <c r="J12" s="71"/>
      <c r="K12" s="71"/>
      <c r="L12" s="71"/>
      <c r="M12" s="71"/>
      <c r="N12" s="71"/>
    </row>
    <row r="13" spans="1:14" ht="24" customHeight="1">
      <c r="A13" s="78">
        <v>19169</v>
      </c>
      <c r="B13" s="131">
        <v>43136</v>
      </c>
      <c r="C13" s="79" t="s">
        <v>113</v>
      </c>
      <c r="D13" s="79" t="s">
        <v>114</v>
      </c>
      <c r="E13" s="156">
        <v>44500</v>
      </c>
      <c r="F13" s="71"/>
      <c r="G13" s="71"/>
      <c r="H13" s="71"/>
      <c r="I13" s="71"/>
      <c r="J13" s="71"/>
      <c r="K13" s="71"/>
      <c r="L13" s="71"/>
      <c r="M13" s="71"/>
      <c r="N13" s="71"/>
    </row>
    <row r="14" spans="1:14" ht="24" customHeight="1">
      <c r="A14" s="78">
        <v>19170</v>
      </c>
      <c r="B14" s="131">
        <v>43136</v>
      </c>
      <c r="C14" s="79" t="s">
        <v>115</v>
      </c>
      <c r="D14" s="79" t="s">
        <v>55</v>
      </c>
      <c r="E14" s="156">
        <v>0</v>
      </c>
      <c r="F14" s="71"/>
      <c r="G14" s="71"/>
      <c r="H14" s="71"/>
      <c r="I14" s="71"/>
      <c r="J14" s="71"/>
      <c r="K14" s="71"/>
      <c r="L14" s="71"/>
      <c r="M14" s="71"/>
      <c r="N14" s="71"/>
    </row>
    <row r="15" spans="1:14" ht="24" customHeight="1">
      <c r="A15" s="78">
        <v>19171</v>
      </c>
      <c r="B15" s="131">
        <v>43136</v>
      </c>
      <c r="C15" s="79" t="s">
        <v>116</v>
      </c>
      <c r="D15" s="79" t="s">
        <v>117</v>
      </c>
      <c r="E15" s="156">
        <v>3272.88</v>
      </c>
      <c r="F15" s="71"/>
      <c r="G15" s="71"/>
      <c r="H15" s="71"/>
      <c r="I15" s="71"/>
      <c r="J15" s="71"/>
      <c r="K15" s="71"/>
      <c r="L15" s="71"/>
      <c r="M15" s="71"/>
      <c r="N15" s="71"/>
    </row>
    <row r="16" spans="1:14" ht="24" customHeight="1">
      <c r="A16" s="78">
        <v>19172</v>
      </c>
      <c r="B16" s="131">
        <v>43136</v>
      </c>
      <c r="C16" s="79" t="s">
        <v>70</v>
      </c>
      <c r="D16" s="79" t="s">
        <v>55</v>
      </c>
      <c r="E16" s="156">
        <v>0</v>
      </c>
      <c r="F16" s="71" t="s">
        <v>118</v>
      </c>
      <c r="G16" s="71"/>
      <c r="H16" s="71"/>
      <c r="I16" s="71"/>
      <c r="J16" s="71"/>
      <c r="K16" s="71"/>
      <c r="L16" s="71"/>
      <c r="M16" s="71"/>
      <c r="N16" s="71"/>
    </row>
    <row r="17" spans="1:14" ht="24" customHeight="1">
      <c r="A17" s="78">
        <v>19173</v>
      </c>
      <c r="B17" s="131">
        <v>43136</v>
      </c>
      <c r="C17" s="79" t="s">
        <v>119</v>
      </c>
      <c r="D17" s="79" t="s">
        <v>120</v>
      </c>
      <c r="E17" s="156">
        <v>4954.93</v>
      </c>
      <c r="F17" s="71"/>
      <c r="G17" s="71"/>
      <c r="H17" s="71"/>
      <c r="I17" s="71"/>
      <c r="J17" s="71"/>
      <c r="K17" s="71"/>
      <c r="L17" s="71"/>
      <c r="M17" s="71"/>
      <c r="N17" s="71"/>
    </row>
    <row r="18" spans="1:14" ht="24" customHeight="1">
      <c r="A18" s="78">
        <v>19174</v>
      </c>
      <c r="B18" s="131">
        <v>43136</v>
      </c>
      <c r="C18" s="79" t="s">
        <v>66</v>
      </c>
      <c r="D18" s="79" t="s">
        <v>67</v>
      </c>
      <c r="E18" s="156">
        <v>3333.5</v>
      </c>
      <c r="F18" s="71"/>
      <c r="G18" s="71"/>
      <c r="H18" s="71"/>
      <c r="I18" s="71"/>
      <c r="J18" s="71"/>
      <c r="K18" s="71"/>
      <c r="L18" s="71"/>
      <c r="M18" s="71"/>
      <c r="N18" s="71"/>
    </row>
    <row r="19" spans="1:14" ht="24" customHeight="1">
      <c r="A19" s="78">
        <v>19175</v>
      </c>
      <c r="B19" s="131">
        <v>43136</v>
      </c>
      <c r="C19" s="79" t="s">
        <v>121</v>
      </c>
      <c r="D19" s="79" t="s">
        <v>122</v>
      </c>
      <c r="E19" s="156">
        <v>26980</v>
      </c>
      <c r="F19" s="71"/>
      <c r="G19" s="71"/>
      <c r="H19" s="71"/>
      <c r="I19" s="71"/>
      <c r="J19" s="71"/>
      <c r="K19" s="71"/>
      <c r="L19" s="71"/>
      <c r="M19" s="71"/>
      <c r="N19" s="71"/>
    </row>
    <row r="20" spans="1:14" ht="24" customHeight="1">
      <c r="A20" s="78">
        <v>19176</v>
      </c>
      <c r="B20" s="131">
        <v>43137</v>
      </c>
      <c r="C20" s="79" t="s">
        <v>123</v>
      </c>
      <c r="D20" s="79" t="s">
        <v>124</v>
      </c>
      <c r="E20" s="156">
        <v>4000</v>
      </c>
      <c r="F20" s="71"/>
      <c r="G20" s="71"/>
      <c r="H20" s="71"/>
      <c r="I20" s="71"/>
      <c r="J20" s="71"/>
      <c r="K20" s="71"/>
      <c r="L20" s="71"/>
      <c r="M20" s="71"/>
      <c r="N20" s="71"/>
    </row>
    <row r="21" spans="1:14" ht="24" customHeight="1">
      <c r="A21" s="78">
        <v>19177</v>
      </c>
      <c r="B21" s="131">
        <v>43136</v>
      </c>
      <c r="C21" s="79" t="s">
        <v>103</v>
      </c>
      <c r="D21" s="79" t="s">
        <v>104</v>
      </c>
      <c r="E21" s="156">
        <v>2160</v>
      </c>
      <c r="F21" s="71"/>
      <c r="G21" s="71"/>
      <c r="H21" s="71"/>
      <c r="I21" s="71"/>
      <c r="J21" s="71"/>
      <c r="K21" s="71"/>
      <c r="L21" s="71"/>
      <c r="M21" s="71"/>
      <c r="N21" s="71"/>
    </row>
    <row r="22" spans="1:14" ht="24" customHeight="1">
      <c r="A22" s="78">
        <v>19178</v>
      </c>
      <c r="B22" s="131">
        <v>43136</v>
      </c>
      <c r="C22" s="79" t="s">
        <v>125</v>
      </c>
      <c r="D22" s="79" t="s">
        <v>126</v>
      </c>
      <c r="E22" s="156">
        <v>1105</v>
      </c>
      <c r="F22" s="71"/>
      <c r="G22" s="71"/>
      <c r="H22" s="71"/>
      <c r="I22" s="71"/>
      <c r="J22" s="71"/>
      <c r="K22" s="71"/>
      <c r="L22" s="71"/>
      <c r="M22" s="71"/>
      <c r="N22" s="71"/>
    </row>
    <row r="23" spans="1:14" ht="24" customHeight="1">
      <c r="A23" s="78">
        <v>19179</v>
      </c>
      <c r="B23" s="131">
        <v>43136</v>
      </c>
      <c r="C23" s="79" t="s">
        <v>127</v>
      </c>
      <c r="D23" s="79" t="s">
        <v>128</v>
      </c>
      <c r="E23" s="156">
        <v>7355</v>
      </c>
      <c r="F23" s="55"/>
      <c r="G23" s="55"/>
      <c r="H23" s="71"/>
      <c r="I23" s="71"/>
      <c r="J23" s="71"/>
      <c r="K23" s="71"/>
      <c r="L23" s="71"/>
      <c r="M23" s="71"/>
      <c r="N23" s="71"/>
    </row>
    <row r="24" spans="1:14" ht="24" customHeight="1">
      <c r="A24" s="78">
        <v>19180</v>
      </c>
      <c r="B24" s="131">
        <v>43136</v>
      </c>
      <c r="C24" s="79" t="s">
        <v>68</v>
      </c>
      <c r="D24" s="79" t="s">
        <v>69</v>
      </c>
      <c r="E24" s="156">
        <v>8580.35</v>
      </c>
      <c r="F24" s="55"/>
      <c r="G24" s="55"/>
      <c r="H24" s="71"/>
      <c r="I24" s="71"/>
      <c r="J24" s="71"/>
      <c r="K24" s="71"/>
      <c r="L24" s="71"/>
      <c r="M24" s="71"/>
      <c r="N24" s="71"/>
    </row>
    <row r="25" spans="1:14" ht="24" customHeight="1">
      <c r="A25" s="78">
        <v>19181</v>
      </c>
      <c r="B25" s="131">
        <v>43136</v>
      </c>
      <c r="C25" s="79" t="s">
        <v>129</v>
      </c>
      <c r="D25" s="79" t="s">
        <v>130</v>
      </c>
      <c r="E25" s="156">
        <v>1500</v>
      </c>
      <c r="F25" s="55"/>
      <c r="G25" s="55"/>
      <c r="H25" s="55"/>
      <c r="I25" s="55"/>
      <c r="J25" s="55"/>
      <c r="K25" s="55"/>
      <c r="L25" s="55"/>
      <c r="M25" s="55"/>
      <c r="N25" s="55"/>
    </row>
    <row r="26" spans="1:14" ht="24" customHeight="1">
      <c r="A26" s="78">
        <v>19182</v>
      </c>
      <c r="B26" s="131">
        <v>43136</v>
      </c>
      <c r="C26" s="79" t="s">
        <v>131</v>
      </c>
      <c r="D26" s="79" t="s">
        <v>132</v>
      </c>
      <c r="E26" s="156">
        <v>4411</v>
      </c>
      <c r="F26" s="55"/>
      <c r="G26" s="55"/>
      <c r="H26" s="55"/>
      <c r="I26" s="55"/>
      <c r="J26" s="55"/>
      <c r="K26" s="55"/>
      <c r="L26" s="55"/>
      <c r="M26" s="55"/>
      <c r="N26" s="55"/>
    </row>
    <row r="27" spans="1:14" ht="24" customHeight="1">
      <c r="A27" s="78">
        <v>19183</v>
      </c>
      <c r="B27" s="131">
        <v>43136</v>
      </c>
      <c r="C27" s="79" t="s">
        <v>133</v>
      </c>
      <c r="D27" s="79" t="s">
        <v>134</v>
      </c>
      <c r="E27" s="156">
        <v>11000</v>
      </c>
      <c r="F27" s="55"/>
      <c r="G27" s="55"/>
      <c r="H27" s="55"/>
      <c r="I27" s="55"/>
      <c r="J27" s="55"/>
      <c r="K27" s="55"/>
      <c r="L27" s="55"/>
      <c r="M27" s="55"/>
      <c r="N27" s="55"/>
    </row>
    <row r="28" spans="1:14" ht="24" customHeight="1">
      <c r="A28" s="78">
        <v>19184</v>
      </c>
      <c r="B28" s="131">
        <v>43136</v>
      </c>
      <c r="C28" s="79" t="s">
        <v>57</v>
      </c>
      <c r="D28" s="79" t="s">
        <v>135</v>
      </c>
      <c r="E28" s="156">
        <v>1500</v>
      </c>
      <c r="F28" s="55"/>
      <c r="G28" s="55"/>
      <c r="H28" s="55"/>
      <c r="I28" s="55"/>
      <c r="J28" s="55"/>
      <c r="K28" s="55"/>
      <c r="L28" s="55"/>
      <c r="M28" s="55"/>
      <c r="N28" s="55"/>
    </row>
    <row r="29" spans="1:14" ht="24" customHeight="1">
      <c r="A29" s="78">
        <v>19185</v>
      </c>
      <c r="B29" s="131">
        <v>43136</v>
      </c>
      <c r="C29" s="79" t="s">
        <v>41</v>
      </c>
      <c r="D29" s="79" t="s">
        <v>136</v>
      </c>
      <c r="E29" s="156">
        <v>9650</v>
      </c>
      <c r="F29" s="55"/>
      <c r="G29" s="55"/>
      <c r="H29" s="55"/>
      <c r="I29" s="55"/>
      <c r="J29" s="55"/>
      <c r="K29" s="55"/>
      <c r="L29" s="55"/>
      <c r="M29" s="55"/>
      <c r="N29" s="55"/>
    </row>
    <row r="30" spans="1:14" ht="24" customHeight="1">
      <c r="A30" s="78">
        <v>19186</v>
      </c>
      <c r="B30" s="131">
        <v>43136</v>
      </c>
      <c r="C30" s="79" t="s">
        <v>41</v>
      </c>
      <c r="D30" s="79" t="s">
        <v>137</v>
      </c>
      <c r="E30" s="156">
        <v>3317.69</v>
      </c>
      <c r="F30" s="55"/>
      <c r="G30" s="55"/>
      <c r="H30" s="55"/>
      <c r="I30" s="55"/>
      <c r="J30" s="55"/>
      <c r="K30" s="55"/>
      <c r="L30" s="55"/>
      <c r="M30" s="55"/>
      <c r="N30" s="55"/>
    </row>
    <row r="31" spans="1:14" ht="24" customHeight="1">
      <c r="A31" s="78">
        <v>19187</v>
      </c>
      <c r="B31" s="131">
        <v>43136</v>
      </c>
      <c r="C31" s="79" t="s">
        <v>41</v>
      </c>
      <c r="D31" s="79" t="s">
        <v>138</v>
      </c>
      <c r="E31" s="156">
        <v>4479.04</v>
      </c>
      <c r="F31" s="55"/>
      <c r="G31" s="55"/>
      <c r="H31" s="55"/>
      <c r="I31" s="55"/>
      <c r="J31" s="55"/>
      <c r="K31" s="55"/>
      <c r="L31" s="55"/>
      <c r="M31" s="55"/>
      <c r="N31" s="55"/>
    </row>
    <row r="32" spans="1:14" ht="24" customHeight="1">
      <c r="A32" s="78">
        <v>19188</v>
      </c>
      <c r="B32" s="131">
        <v>43136</v>
      </c>
      <c r="C32" s="79" t="s">
        <v>113</v>
      </c>
      <c r="D32" s="79" t="s">
        <v>139</v>
      </c>
      <c r="E32" s="156">
        <v>42460</v>
      </c>
      <c r="F32" s="55"/>
      <c r="G32" s="55"/>
      <c r="H32" s="55"/>
      <c r="I32" s="55"/>
      <c r="J32" s="55"/>
      <c r="K32" s="55"/>
      <c r="L32" s="55"/>
      <c r="M32" s="55"/>
      <c r="N32" s="55"/>
    </row>
    <row r="33" spans="1:14" ht="24" customHeight="1">
      <c r="A33" s="78">
        <v>19189</v>
      </c>
      <c r="B33" s="131">
        <v>43136</v>
      </c>
      <c r="C33" s="79" t="s">
        <v>70</v>
      </c>
      <c r="D33" s="79" t="s">
        <v>71</v>
      </c>
      <c r="E33" s="156">
        <v>1475.63</v>
      </c>
      <c r="F33" s="55"/>
      <c r="G33" s="55"/>
      <c r="H33" s="55"/>
      <c r="I33" s="55"/>
      <c r="J33" s="55"/>
      <c r="K33" s="55"/>
      <c r="L33" s="55"/>
      <c r="M33" s="55"/>
      <c r="N33" s="55"/>
    </row>
    <row r="34" spans="1:14" ht="24" customHeight="1">
      <c r="A34" s="78">
        <v>19190</v>
      </c>
      <c r="B34" s="131">
        <v>43138</v>
      </c>
      <c r="C34" s="79" t="s">
        <v>140</v>
      </c>
      <c r="D34" s="79" t="s">
        <v>141</v>
      </c>
      <c r="E34" s="156">
        <v>20099.8</v>
      </c>
      <c r="F34" s="55"/>
      <c r="G34" s="55"/>
      <c r="H34" s="55"/>
      <c r="I34" s="55"/>
      <c r="J34" s="55"/>
      <c r="K34" s="55"/>
      <c r="L34" s="55"/>
      <c r="M34" s="55"/>
      <c r="N34" s="55"/>
    </row>
    <row r="35" spans="1:14" ht="24" customHeight="1">
      <c r="A35" s="78">
        <v>19191</v>
      </c>
      <c r="B35" s="131">
        <v>43138</v>
      </c>
      <c r="C35" s="79" t="s">
        <v>44</v>
      </c>
      <c r="D35" s="79" t="s">
        <v>142</v>
      </c>
      <c r="E35" s="156">
        <v>2200</v>
      </c>
      <c r="F35" s="55"/>
      <c r="G35" s="55"/>
      <c r="H35" s="55"/>
      <c r="I35" s="55"/>
      <c r="J35" s="55"/>
      <c r="K35" s="55"/>
      <c r="L35" s="55"/>
      <c r="M35" s="55"/>
      <c r="N35" s="55"/>
    </row>
    <row r="36" spans="1:14" ht="24" customHeight="1">
      <c r="A36" s="78">
        <v>19192</v>
      </c>
      <c r="B36" s="131">
        <v>43138</v>
      </c>
      <c r="C36" s="79" t="s">
        <v>143</v>
      </c>
      <c r="D36" s="79" t="s">
        <v>144</v>
      </c>
      <c r="E36" s="156">
        <v>14701.43</v>
      </c>
      <c r="F36" s="55"/>
      <c r="G36" s="55"/>
      <c r="H36" s="55"/>
      <c r="I36" s="55"/>
      <c r="J36" s="55"/>
      <c r="K36" s="55"/>
      <c r="L36" s="55"/>
      <c r="M36" s="55"/>
      <c r="N36" s="55"/>
    </row>
    <row r="37" spans="1:14" ht="24" customHeight="1">
      <c r="A37" s="78">
        <v>19193</v>
      </c>
      <c r="B37" s="131">
        <v>43139</v>
      </c>
      <c r="C37" s="79" t="s">
        <v>72</v>
      </c>
      <c r="D37" s="79" t="s">
        <v>73</v>
      </c>
      <c r="E37" s="156">
        <v>25990</v>
      </c>
      <c r="F37" s="55"/>
      <c r="G37" s="55"/>
      <c r="H37" s="55"/>
      <c r="I37" s="55"/>
      <c r="J37" s="55"/>
      <c r="K37" s="55"/>
      <c r="L37" s="55"/>
      <c r="M37" s="55"/>
      <c r="N37" s="55"/>
    </row>
    <row r="38" spans="1:14" ht="24" customHeight="1">
      <c r="A38" s="78">
        <v>19194</v>
      </c>
      <c r="B38" s="131">
        <v>43139</v>
      </c>
      <c r="C38" s="79" t="s">
        <v>86</v>
      </c>
      <c r="D38" s="79" t="s">
        <v>87</v>
      </c>
      <c r="E38" s="156">
        <v>16660</v>
      </c>
      <c r="F38" s="55"/>
      <c r="G38" s="55"/>
      <c r="H38" s="55"/>
      <c r="I38" s="55"/>
      <c r="J38" s="55"/>
      <c r="K38" s="55"/>
      <c r="L38" s="55"/>
      <c r="M38" s="55"/>
      <c r="N38" s="55"/>
    </row>
    <row r="39" spans="1:14" ht="24" customHeight="1">
      <c r="A39" s="78">
        <v>19195</v>
      </c>
      <c r="B39" s="131">
        <v>43139</v>
      </c>
      <c r="C39" s="79" t="s">
        <v>45</v>
      </c>
      <c r="D39" s="79" t="s">
        <v>58</v>
      </c>
      <c r="E39" s="156">
        <v>1750</v>
      </c>
      <c r="F39" s="55"/>
      <c r="G39" s="55"/>
      <c r="H39" s="55"/>
      <c r="I39" s="55"/>
      <c r="J39" s="55"/>
      <c r="K39" s="55"/>
      <c r="L39" s="55"/>
      <c r="M39" s="55"/>
      <c r="N39" s="55"/>
    </row>
    <row r="40" spans="1:14" ht="24" customHeight="1">
      <c r="A40" s="78">
        <v>19196</v>
      </c>
      <c r="B40" s="131">
        <v>43139</v>
      </c>
      <c r="C40" s="79" t="s">
        <v>88</v>
      </c>
      <c r="D40" s="79" t="s">
        <v>89</v>
      </c>
      <c r="E40" s="156">
        <v>12800.37</v>
      </c>
      <c r="F40" s="55"/>
      <c r="G40" s="55"/>
      <c r="H40" s="55"/>
      <c r="I40" s="55"/>
      <c r="J40" s="55"/>
      <c r="K40" s="55"/>
      <c r="L40" s="55"/>
      <c r="M40" s="55"/>
      <c r="N40" s="55"/>
    </row>
    <row r="41" spans="1:14" ht="24" customHeight="1">
      <c r="A41" s="78">
        <v>19197</v>
      </c>
      <c r="B41" s="131">
        <v>43139</v>
      </c>
      <c r="C41" s="79" t="s">
        <v>145</v>
      </c>
      <c r="D41" s="79" t="s">
        <v>146</v>
      </c>
      <c r="E41" s="156">
        <v>9437.76</v>
      </c>
      <c r="F41" s="55"/>
      <c r="G41" s="55"/>
      <c r="H41" s="55"/>
      <c r="I41" s="55"/>
      <c r="J41" s="55"/>
      <c r="K41" s="55"/>
      <c r="L41" s="55"/>
      <c r="M41" s="55"/>
      <c r="N41" s="55"/>
    </row>
    <row r="42" spans="1:14" ht="24" customHeight="1">
      <c r="A42" s="78">
        <v>19198</v>
      </c>
      <c r="B42" s="131">
        <v>43143</v>
      </c>
      <c r="C42" s="79" t="s">
        <v>9</v>
      </c>
      <c r="D42" s="79" t="s">
        <v>105</v>
      </c>
      <c r="E42" s="156">
        <v>2102.4</v>
      </c>
      <c r="F42" s="55"/>
      <c r="G42" s="55"/>
      <c r="H42" s="55"/>
      <c r="I42" s="55"/>
      <c r="J42" s="55"/>
      <c r="K42" s="55"/>
      <c r="L42" s="55"/>
      <c r="M42" s="55"/>
      <c r="N42" s="55"/>
    </row>
    <row r="43" spans="1:14" ht="24" customHeight="1">
      <c r="A43" s="78">
        <v>19199</v>
      </c>
      <c r="B43" s="131">
        <v>43143</v>
      </c>
      <c r="C43" s="79" t="s">
        <v>39</v>
      </c>
      <c r="D43" s="79" t="s">
        <v>147</v>
      </c>
      <c r="E43" s="156">
        <v>19660</v>
      </c>
      <c r="F43" s="55"/>
      <c r="G43" s="55"/>
      <c r="H43" s="55"/>
      <c r="I43" s="55"/>
      <c r="J43" s="55"/>
      <c r="K43" s="55"/>
      <c r="L43" s="55"/>
      <c r="M43" s="55"/>
      <c r="N43" s="55"/>
    </row>
    <row r="44" spans="1:14" ht="24" customHeight="1">
      <c r="A44" s="78">
        <v>19200</v>
      </c>
      <c r="B44" s="131">
        <v>43143</v>
      </c>
      <c r="C44" s="79" t="s">
        <v>106</v>
      </c>
      <c r="D44" s="79" t="s">
        <v>107</v>
      </c>
      <c r="E44" s="156">
        <v>15300</v>
      </c>
      <c r="F44" s="55"/>
      <c r="G44" s="55"/>
      <c r="H44" s="55"/>
      <c r="I44" s="55"/>
      <c r="J44" s="55"/>
      <c r="K44" s="55"/>
      <c r="L44" s="55"/>
      <c r="M44" s="55"/>
      <c r="N44" s="55"/>
    </row>
    <row r="45" spans="1:14" ht="24" customHeight="1">
      <c r="A45" s="78">
        <v>19201</v>
      </c>
      <c r="B45" s="131">
        <v>43143</v>
      </c>
      <c r="C45" s="79" t="s">
        <v>44</v>
      </c>
      <c r="D45" s="79" t="s">
        <v>148</v>
      </c>
      <c r="E45" s="156">
        <v>1245</v>
      </c>
      <c r="F45" s="55"/>
      <c r="G45" s="55"/>
      <c r="H45" s="55"/>
      <c r="I45" s="55"/>
      <c r="J45" s="55"/>
      <c r="K45" s="55"/>
      <c r="L45" s="55"/>
      <c r="M45" s="55"/>
      <c r="N45" s="55"/>
    </row>
    <row r="46" spans="1:14" ht="24" customHeight="1">
      <c r="A46" s="78">
        <v>19202</v>
      </c>
      <c r="B46" s="131">
        <v>43144</v>
      </c>
      <c r="C46" s="79" t="s">
        <v>42</v>
      </c>
      <c r="D46" s="79" t="s">
        <v>43</v>
      </c>
      <c r="E46" s="156">
        <v>43505</v>
      </c>
      <c r="F46" s="55"/>
      <c r="G46" s="55"/>
      <c r="H46" s="55"/>
      <c r="I46" s="55"/>
      <c r="J46" s="55"/>
      <c r="K46" s="55"/>
      <c r="L46" s="55"/>
      <c r="M46" s="55"/>
      <c r="N46" s="55"/>
    </row>
    <row r="47" spans="1:14" ht="24" customHeight="1">
      <c r="A47" s="78">
        <v>19203</v>
      </c>
      <c r="B47" s="131">
        <v>43144</v>
      </c>
      <c r="C47" s="79" t="s">
        <v>149</v>
      </c>
      <c r="D47" s="79" t="s">
        <v>150</v>
      </c>
      <c r="E47" s="156">
        <v>24279.200000000001</v>
      </c>
      <c r="F47" s="55"/>
      <c r="G47" s="55"/>
      <c r="H47" s="55"/>
      <c r="I47" s="55"/>
      <c r="J47" s="55"/>
      <c r="K47" s="55"/>
      <c r="L47" s="55"/>
      <c r="M47" s="55"/>
      <c r="N47" s="55"/>
    </row>
    <row r="48" spans="1:14" ht="24" customHeight="1">
      <c r="A48" s="78">
        <v>19204</v>
      </c>
      <c r="B48" s="131">
        <v>43144</v>
      </c>
      <c r="C48" s="79" t="s">
        <v>151</v>
      </c>
      <c r="D48" s="79" t="s">
        <v>152</v>
      </c>
      <c r="E48" s="156">
        <v>90000</v>
      </c>
      <c r="F48" s="55"/>
      <c r="G48" s="55"/>
      <c r="H48" s="55"/>
      <c r="I48" s="55"/>
      <c r="J48" s="55"/>
      <c r="K48" s="55"/>
      <c r="L48" s="55"/>
      <c r="M48" s="55"/>
      <c r="N48" s="55"/>
    </row>
    <row r="49" spans="1:14" ht="24" customHeight="1">
      <c r="A49" s="78">
        <v>19205</v>
      </c>
      <c r="B49" s="131">
        <v>43145</v>
      </c>
      <c r="C49" s="79" t="s">
        <v>153</v>
      </c>
      <c r="D49" s="79" t="s">
        <v>47</v>
      </c>
      <c r="E49" s="156">
        <v>20000</v>
      </c>
      <c r="F49" s="55"/>
      <c r="G49" s="55"/>
      <c r="H49" s="55"/>
      <c r="I49" s="55"/>
      <c r="J49" s="55"/>
      <c r="K49" s="55"/>
      <c r="L49" s="55"/>
      <c r="M49" s="55"/>
      <c r="N49" s="55"/>
    </row>
    <row r="50" spans="1:14" ht="24" customHeight="1">
      <c r="A50" s="78">
        <v>19206</v>
      </c>
      <c r="B50" s="131">
        <v>43145</v>
      </c>
      <c r="C50" s="79" t="s">
        <v>154</v>
      </c>
      <c r="D50" s="79" t="s">
        <v>56</v>
      </c>
      <c r="E50" s="156">
        <v>18750</v>
      </c>
      <c r="H50" s="55"/>
      <c r="I50" s="55"/>
      <c r="J50" s="55"/>
      <c r="K50" s="55"/>
      <c r="L50" s="55"/>
      <c r="M50" s="55"/>
      <c r="N50" s="55"/>
    </row>
    <row r="51" spans="1:14" ht="24" customHeight="1">
      <c r="A51" s="78">
        <v>19207</v>
      </c>
      <c r="B51" s="131">
        <v>43146</v>
      </c>
      <c r="C51" s="79" t="s">
        <v>74</v>
      </c>
      <c r="D51" s="79" t="s">
        <v>75</v>
      </c>
      <c r="E51" s="156">
        <v>9324</v>
      </c>
      <c r="H51" s="55"/>
      <c r="I51" s="55"/>
      <c r="J51" s="55"/>
      <c r="K51" s="55"/>
      <c r="L51" s="55"/>
      <c r="M51" s="55"/>
      <c r="N51" s="55"/>
    </row>
    <row r="52" spans="1:14" ht="24" customHeight="1">
      <c r="A52" s="78">
        <v>19208</v>
      </c>
      <c r="B52" s="131">
        <v>43146</v>
      </c>
      <c r="C52" s="79" t="s">
        <v>155</v>
      </c>
      <c r="D52" s="79" t="s">
        <v>156</v>
      </c>
      <c r="E52" s="156">
        <v>6049.84</v>
      </c>
      <c r="H52" s="55"/>
      <c r="I52" s="55"/>
      <c r="J52" s="55"/>
      <c r="K52" s="55"/>
      <c r="L52" s="55"/>
      <c r="M52" s="55"/>
      <c r="N52" s="55"/>
    </row>
    <row r="53" spans="1:14" ht="24" customHeight="1">
      <c r="A53" s="78">
        <v>19209</v>
      </c>
      <c r="B53" s="131">
        <v>43146</v>
      </c>
      <c r="C53" s="79" t="s">
        <v>90</v>
      </c>
      <c r="D53" s="79" t="s">
        <v>91</v>
      </c>
      <c r="E53" s="156">
        <v>4410</v>
      </c>
      <c r="H53" s="55"/>
      <c r="I53" s="55"/>
      <c r="J53" s="55"/>
      <c r="K53" s="55"/>
      <c r="L53" s="55"/>
      <c r="M53" s="55"/>
      <c r="N53" s="55"/>
    </row>
    <row r="54" spans="1:14" ht="24" customHeight="1">
      <c r="A54" s="78">
        <v>19210</v>
      </c>
      <c r="B54" s="131">
        <v>43146</v>
      </c>
      <c r="C54" s="79" t="s">
        <v>46</v>
      </c>
      <c r="D54" s="79" t="s">
        <v>157</v>
      </c>
      <c r="E54" s="156">
        <v>0</v>
      </c>
      <c r="H54" s="55"/>
      <c r="I54" s="55"/>
      <c r="J54" s="55"/>
      <c r="K54" s="55"/>
      <c r="L54" s="55"/>
      <c r="M54" s="55"/>
      <c r="N54" s="55"/>
    </row>
    <row r="55" spans="1:14" ht="24" customHeight="1">
      <c r="A55" s="78">
        <v>19211</v>
      </c>
      <c r="B55" s="131">
        <v>43146</v>
      </c>
      <c r="C55" s="79" t="s">
        <v>155</v>
      </c>
      <c r="D55" s="79" t="s">
        <v>158</v>
      </c>
      <c r="E55" s="156">
        <v>3405.99</v>
      </c>
    </row>
    <row r="56" spans="1:14" ht="24" customHeight="1">
      <c r="A56" s="78">
        <v>19212</v>
      </c>
      <c r="B56" s="131">
        <v>43146</v>
      </c>
      <c r="C56" s="79" t="s">
        <v>60</v>
      </c>
      <c r="D56" s="144" t="s">
        <v>159</v>
      </c>
      <c r="E56" s="156">
        <v>985.12</v>
      </c>
    </row>
    <row r="57" spans="1:14" ht="24" customHeight="1">
      <c r="A57" s="78">
        <v>19213</v>
      </c>
      <c r="B57" s="131">
        <v>43146</v>
      </c>
      <c r="C57" s="79" t="s">
        <v>70</v>
      </c>
      <c r="D57" s="144" t="s">
        <v>76</v>
      </c>
      <c r="E57" s="156">
        <v>23346.95</v>
      </c>
    </row>
    <row r="58" spans="1:14" ht="24" customHeight="1">
      <c r="A58" s="78">
        <v>19214</v>
      </c>
      <c r="B58" s="131">
        <v>43146</v>
      </c>
      <c r="C58" s="79" t="s">
        <v>92</v>
      </c>
      <c r="D58" s="144" t="s">
        <v>93</v>
      </c>
      <c r="E58" s="156">
        <v>5880</v>
      </c>
    </row>
    <row r="59" spans="1:14" ht="24" customHeight="1">
      <c r="A59" s="78">
        <v>19215</v>
      </c>
      <c r="B59" s="131">
        <v>43146</v>
      </c>
      <c r="C59" s="79" t="s">
        <v>53</v>
      </c>
      <c r="D59" s="144" t="s">
        <v>54</v>
      </c>
      <c r="E59" s="156">
        <v>7840</v>
      </c>
    </row>
    <row r="60" spans="1:14" ht="24" customHeight="1">
      <c r="A60" s="78">
        <v>19216</v>
      </c>
      <c r="B60" s="131">
        <v>43150</v>
      </c>
      <c r="C60" s="79" t="s">
        <v>48</v>
      </c>
      <c r="D60" s="144" t="s">
        <v>59</v>
      </c>
      <c r="E60" s="156">
        <v>17653.72</v>
      </c>
    </row>
    <row r="61" spans="1:14" ht="24" customHeight="1">
      <c r="A61" s="78">
        <v>19217</v>
      </c>
      <c r="B61" s="131">
        <v>43150</v>
      </c>
      <c r="C61" s="79" t="s">
        <v>155</v>
      </c>
      <c r="D61" s="144" t="s">
        <v>160</v>
      </c>
      <c r="E61" s="156">
        <v>3500</v>
      </c>
    </row>
    <row r="62" spans="1:14" ht="24" customHeight="1">
      <c r="A62" s="78">
        <v>19218</v>
      </c>
      <c r="B62" s="131">
        <v>43150</v>
      </c>
      <c r="C62" s="79" t="s">
        <v>50</v>
      </c>
      <c r="D62" s="144" t="s">
        <v>94</v>
      </c>
      <c r="E62" s="156">
        <v>2700.88</v>
      </c>
    </row>
    <row r="63" spans="1:14" ht="24" customHeight="1">
      <c r="A63" s="78">
        <v>19219</v>
      </c>
      <c r="B63" s="131">
        <v>43150</v>
      </c>
      <c r="C63" s="79" t="s">
        <v>77</v>
      </c>
      <c r="D63" s="79" t="s">
        <v>168</v>
      </c>
      <c r="E63" s="156">
        <v>0</v>
      </c>
    </row>
    <row r="64" spans="1:14" ht="24" customHeight="1">
      <c r="A64" s="78">
        <v>19220</v>
      </c>
      <c r="B64" s="131">
        <v>43150</v>
      </c>
      <c r="C64" s="79" t="s">
        <v>39</v>
      </c>
      <c r="D64" s="144" t="s">
        <v>147</v>
      </c>
      <c r="E64" s="156">
        <v>18860</v>
      </c>
    </row>
    <row r="65" spans="1:5" ht="24" customHeight="1">
      <c r="A65" s="78">
        <v>19221</v>
      </c>
      <c r="B65" s="131">
        <v>43150</v>
      </c>
      <c r="C65" s="79" t="s">
        <v>161</v>
      </c>
      <c r="D65" s="79" t="s">
        <v>162</v>
      </c>
      <c r="E65" s="156">
        <v>8149.9</v>
      </c>
    </row>
    <row r="66" spans="1:5" ht="24" customHeight="1">
      <c r="A66" s="106">
        <v>19222</v>
      </c>
      <c r="B66" s="150">
        <v>43151</v>
      </c>
      <c r="C66" s="108" t="s">
        <v>79</v>
      </c>
      <c r="D66" s="108" t="s">
        <v>80</v>
      </c>
      <c r="E66" s="156">
        <v>7514.5</v>
      </c>
    </row>
    <row r="67" spans="1:5" ht="24" customHeight="1">
      <c r="A67" s="106">
        <v>19223</v>
      </c>
      <c r="B67" s="150">
        <v>43151</v>
      </c>
      <c r="C67" s="108" t="s">
        <v>81</v>
      </c>
      <c r="D67" s="108" t="s">
        <v>82</v>
      </c>
      <c r="E67" s="156">
        <v>6102</v>
      </c>
    </row>
    <row r="68" spans="1:5" ht="24" customHeight="1">
      <c r="A68" s="106">
        <v>19224</v>
      </c>
      <c r="B68" s="150">
        <v>43152</v>
      </c>
      <c r="C68" s="108" t="s">
        <v>163</v>
      </c>
      <c r="D68" s="108" t="s">
        <v>164</v>
      </c>
      <c r="E68" s="156">
        <v>7896.72</v>
      </c>
    </row>
    <row r="69" spans="1:5" ht="24" customHeight="1">
      <c r="A69" s="106">
        <v>19225</v>
      </c>
      <c r="B69" s="150">
        <v>43152</v>
      </c>
      <c r="C69" s="108" t="s">
        <v>161</v>
      </c>
      <c r="D69" s="108" t="s">
        <v>165</v>
      </c>
      <c r="E69" s="156">
        <v>840</v>
      </c>
    </row>
    <row r="70" spans="1:5" ht="24" customHeight="1">
      <c r="A70" s="106">
        <v>19226</v>
      </c>
      <c r="B70" s="150">
        <v>43153</v>
      </c>
      <c r="C70" s="108" t="s">
        <v>48</v>
      </c>
      <c r="D70" s="108" t="s">
        <v>108</v>
      </c>
      <c r="E70" s="156">
        <v>10800</v>
      </c>
    </row>
    <row r="71" spans="1:5" ht="24" customHeight="1">
      <c r="A71" s="106">
        <v>19227</v>
      </c>
      <c r="B71" s="150">
        <v>43153</v>
      </c>
      <c r="C71" s="108" t="s">
        <v>95</v>
      </c>
      <c r="D71" s="108" t="s">
        <v>96</v>
      </c>
      <c r="E71" s="156">
        <v>14602</v>
      </c>
    </row>
    <row r="72" spans="1:5" ht="24" customHeight="1">
      <c r="A72" s="106">
        <v>19228</v>
      </c>
      <c r="B72" s="150">
        <v>43153</v>
      </c>
      <c r="C72" s="108" t="s">
        <v>166</v>
      </c>
      <c r="D72" s="108" t="s">
        <v>167</v>
      </c>
      <c r="E72" s="156">
        <v>11000</v>
      </c>
    </row>
    <row r="73" spans="1:5" ht="24" customHeight="1">
      <c r="A73" s="106">
        <v>19229</v>
      </c>
      <c r="B73" s="150">
        <v>43153</v>
      </c>
      <c r="C73" s="108" t="s">
        <v>97</v>
      </c>
      <c r="D73" s="108" t="s">
        <v>98</v>
      </c>
      <c r="E73" s="156">
        <v>7500</v>
      </c>
    </row>
    <row r="74" spans="1:5" ht="24" customHeight="1">
      <c r="A74" s="106">
        <v>19230</v>
      </c>
      <c r="B74" s="150">
        <v>43153</v>
      </c>
      <c r="C74" s="108" t="s">
        <v>49</v>
      </c>
      <c r="D74" s="108" t="s">
        <v>99</v>
      </c>
      <c r="E74" s="156">
        <v>8000</v>
      </c>
    </row>
    <row r="75" spans="1:5" ht="24" customHeight="1">
      <c r="A75" s="106">
        <v>19231</v>
      </c>
      <c r="B75" s="150">
        <v>43153</v>
      </c>
      <c r="C75" s="108" t="s">
        <v>72</v>
      </c>
      <c r="D75" s="108" t="s">
        <v>83</v>
      </c>
      <c r="E75" s="156">
        <v>6949.5</v>
      </c>
    </row>
    <row r="76" spans="1:5" ht="24" customHeight="1">
      <c r="A76" s="106">
        <v>19232</v>
      </c>
      <c r="B76" s="150">
        <v>43154</v>
      </c>
      <c r="C76" s="108" t="s">
        <v>52</v>
      </c>
      <c r="D76" s="108" t="s">
        <v>100</v>
      </c>
      <c r="E76" s="156">
        <v>7840</v>
      </c>
    </row>
    <row r="77" spans="1:5" ht="24" customHeight="1">
      <c r="A77" s="106">
        <v>19233</v>
      </c>
      <c r="B77" s="150">
        <v>43154</v>
      </c>
      <c r="C77" s="108" t="s">
        <v>51</v>
      </c>
      <c r="D77" s="108" t="s">
        <v>101</v>
      </c>
      <c r="E77" s="156">
        <v>6860</v>
      </c>
    </row>
    <row r="78" spans="1:5" ht="24" customHeight="1">
      <c r="A78" s="106">
        <v>19234</v>
      </c>
      <c r="B78" s="150">
        <v>43154</v>
      </c>
      <c r="C78" s="108" t="s">
        <v>53</v>
      </c>
      <c r="D78" s="108" t="s">
        <v>102</v>
      </c>
      <c r="E78" s="156">
        <v>7840</v>
      </c>
    </row>
    <row r="79" spans="1:5" ht="24" customHeight="1">
      <c r="A79" s="106">
        <v>19235</v>
      </c>
      <c r="B79" s="150">
        <v>43157</v>
      </c>
      <c r="C79" s="108" t="s">
        <v>84</v>
      </c>
      <c r="D79" s="108" t="s">
        <v>85</v>
      </c>
      <c r="E79" s="156">
        <v>7439.82</v>
      </c>
    </row>
    <row r="80" spans="1:5" ht="24" customHeight="1">
      <c r="A80" s="78"/>
      <c r="B80" s="131"/>
      <c r="C80" s="79"/>
      <c r="D80" s="79"/>
      <c r="E80" s="156"/>
    </row>
    <row r="81" spans="1:5" ht="24" customHeight="1">
      <c r="A81" s="78"/>
      <c r="B81" s="131"/>
      <c r="C81" s="79"/>
      <c r="D81" s="79"/>
      <c r="E81" s="157">
        <f>SUM(E10:E80)</f>
        <v>841512.41999999981</v>
      </c>
    </row>
    <row r="82" spans="1:5" ht="24" customHeight="1"/>
    <row r="83" spans="1:5" ht="24" customHeight="1"/>
    <row r="84" spans="1:5" ht="24" customHeight="1"/>
    <row r="85" spans="1:5" ht="24" customHeight="1"/>
    <row r="86" spans="1:5" ht="24" customHeight="1"/>
    <row r="87" spans="1:5" ht="24" customHeight="1"/>
    <row r="88" spans="1:5" ht="24" customHeight="1"/>
    <row r="89" spans="1:5" ht="24" customHeight="1"/>
    <row r="90" spans="1:5" ht="24" customHeight="1"/>
    <row r="91" spans="1:5" ht="24" customHeight="1"/>
    <row r="92" spans="1:5" ht="24" customHeight="1"/>
    <row r="93" spans="1:5" ht="24" customHeight="1"/>
    <row r="94" spans="1:5" ht="24" customHeight="1"/>
    <row r="95" spans="1:5" ht="24" customHeight="1"/>
    <row r="96" spans="1:5" ht="24" customHeight="1"/>
    <row r="97" ht="24" customHeight="1"/>
    <row r="98" ht="24" customHeight="1"/>
    <row r="99" ht="24" customHeight="1"/>
    <row r="100" ht="24" customHeight="1"/>
    <row r="101" ht="24" customHeight="1"/>
  </sheetData>
  <pageMargins left="0.7" right="0.7" top="0.75" bottom="0.75"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55" workbookViewId="0">
      <selection sqref="A1:IV65536"/>
    </sheetView>
  </sheetViews>
  <sheetFormatPr baseColWidth="10" defaultColWidth="12.5703125" defaultRowHeight="14.25"/>
  <cols>
    <col min="2" max="2" width="18.140625" customWidth="1"/>
    <col min="3" max="3" width="42.28515625" customWidth="1"/>
    <col min="4" max="4" width="47.140625" customWidth="1"/>
    <col min="5" max="5" width="19.5703125" customWidth="1"/>
    <col min="6" max="6" width="9.28515625" customWidth="1"/>
    <col min="7" max="7" width="17.140625" style="6" customWidth="1"/>
    <col min="209" max="209" width="18.140625" customWidth="1"/>
    <col min="210" max="210" width="44.7109375" customWidth="1"/>
    <col min="211" max="211" width="47.140625" customWidth="1"/>
    <col min="212" max="212" width="21.140625" customWidth="1"/>
    <col min="213" max="213" width="9.28515625" customWidth="1"/>
    <col min="214" max="214" width="17.140625" customWidth="1"/>
  </cols>
  <sheetData>
    <row r="1" spans="1:256">
      <c r="A1" s="58"/>
      <c r="B1" s="58"/>
      <c r="C1" s="58"/>
      <c r="D1" s="58"/>
      <c r="E1" s="58"/>
      <c r="F1" s="58"/>
      <c r="G1" s="59"/>
    </row>
    <row r="2" spans="1:256" s="7" customFormat="1" ht="20.25" customHeight="1">
      <c r="A2" s="60" t="s">
        <v>10</v>
      </c>
      <c r="B2" s="61"/>
      <c r="C2" s="62"/>
      <c r="D2" s="61"/>
      <c r="E2" s="12"/>
      <c r="F2" s="12"/>
      <c r="G2" s="63"/>
    </row>
    <row r="3" spans="1:256" s="7" customFormat="1" ht="20.25" customHeight="1">
      <c r="A3" s="60" t="s">
        <v>11</v>
      </c>
      <c r="B3" s="61"/>
      <c r="C3" s="62"/>
      <c r="D3" s="61"/>
      <c r="E3" s="12"/>
      <c r="F3" s="12"/>
      <c r="G3" s="63"/>
    </row>
    <row r="4" spans="1:256" s="7" customFormat="1" ht="20.25" customHeight="1">
      <c r="A4" s="60" t="s">
        <v>12</v>
      </c>
      <c r="B4" s="61"/>
      <c r="C4" s="62"/>
      <c r="D4" s="61"/>
      <c r="E4" s="12"/>
      <c r="F4" s="12"/>
      <c r="G4" s="63"/>
    </row>
    <row r="5" spans="1:256" s="7" customFormat="1" ht="20.25" customHeight="1">
      <c r="A5" s="64"/>
      <c r="B5" s="65" t="s">
        <v>13</v>
      </c>
      <c r="C5" s="62" t="s">
        <v>14</v>
      </c>
      <c r="D5" s="61"/>
      <c r="E5" s="12"/>
      <c r="F5" s="12"/>
      <c r="G5" s="63"/>
    </row>
    <row r="6" spans="1:256" s="7" customFormat="1" ht="20.25" customHeight="1">
      <c r="A6" s="62"/>
      <c r="B6" s="66" t="s">
        <v>63</v>
      </c>
      <c r="C6" s="62"/>
      <c r="D6" s="61"/>
      <c r="E6" s="12"/>
      <c r="F6" s="12"/>
      <c r="G6" s="63"/>
    </row>
    <row r="7" spans="1:256" s="10" customFormat="1" ht="20.25" customHeight="1">
      <c r="A7" s="72" t="s">
        <v>0</v>
      </c>
      <c r="B7" s="73" t="s">
        <v>1</v>
      </c>
      <c r="C7" s="74" t="s">
        <v>2</v>
      </c>
      <c r="D7" s="74" t="s">
        <v>3</v>
      </c>
      <c r="E7" s="75" t="s">
        <v>15</v>
      </c>
      <c r="F7" s="76" t="s">
        <v>16</v>
      </c>
      <c r="G7" s="77" t="s">
        <v>17</v>
      </c>
    </row>
    <row r="8" spans="1:256" s="10" customFormat="1" ht="20.25" customHeight="1">
      <c r="A8" s="130">
        <v>19168</v>
      </c>
      <c r="B8" s="140">
        <v>43136</v>
      </c>
      <c r="C8" s="141" t="s">
        <v>64</v>
      </c>
      <c r="D8" s="141" t="s">
        <v>65</v>
      </c>
      <c r="E8" s="80">
        <v>6245</v>
      </c>
      <c r="F8" s="81">
        <v>0.05</v>
      </c>
      <c r="G8" s="82">
        <f>+E8*F8</f>
        <v>312.25</v>
      </c>
    </row>
    <row r="9" spans="1:256" s="10" customFormat="1" ht="20.25" customHeight="1">
      <c r="A9" s="130">
        <v>19174</v>
      </c>
      <c r="B9" s="140">
        <v>43136</v>
      </c>
      <c r="C9" s="141" t="s">
        <v>66</v>
      </c>
      <c r="D9" s="141" t="s">
        <v>67</v>
      </c>
      <c r="E9" s="80">
        <v>2950</v>
      </c>
      <c r="F9" s="81">
        <v>0.05</v>
      </c>
      <c r="G9" s="82">
        <f t="shared" ref="G9:G20" si="0">+E9*F9</f>
        <v>147.5</v>
      </c>
    </row>
    <row r="10" spans="1:256" s="10" customFormat="1" ht="20.25" customHeight="1">
      <c r="A10" s="130">
        <v>19180</v>
      </c>
      <c r="B10" s="140">
        <v>43136</v>
      </c>
      <c r="C10" s="141" t="s">
        <v>68</v>
      </c>
      <c r="D10" s="141" t="s">
        <v>69</v>
      </c>
      <c r="E10" s="80">
        <v>7593</v>
      </c>
      <c r="F10" s="81">
        <v>0.05</v>
      </c>
      <c r="G10" s="82">
        <f t="shared" si="0"/>
        <v>379.65000000000003</v>
      </c>
    </row>
    <row r="11" spans="1:256" s="10" customFormat="1" ht="20.25" customHeight="1">
      <c r="A11" s="130">
        <v>19189</v>
      </c>
      <c r="B11" s="140">
        <v>43136</v>
      </c>
      <c r="C11" s="141" t="s">
        <v>70</v>
      </c>
      <c r="D11" s="141" t="s">
        <v>71</v>
      </c>
      <c r="E11" s="80">
        <v>1305.8599999999999</v>
      </c>
      <c r="F11" s="81">
        <v>0.05</v>
      </c>
      <c r="G11" s="82">
        <f t="shared" si="0"/>
        <v>65.292999999999992</v>
      </c>
    </row>
    <row r="12" spans="1:256" s="10" customFormat="1" ht="20.25" customHeight="1">
      <c r="A12" s="130">
        <v>19193</v>
      </c>
      <c r="B12" s="140">
        <v>43139</v>
      </c>
      <c r="C12" s="141" t="s">
        <v>72</v>
      </c>
      <c r="D12" s="141" t="s">
        <v>73</v>
      </c>
      <c r="E12" s="80">
        <v>23000</v>
      </c>
      <c r="F12" s="81">
        <v>0.05</v>
      </c>
      <c r="G12" s="82">
        <f t="shared" si="0"/>
        <v>1150</v>
      </c>
    </row>
    <row r="13" spans="1:256" s="10" customFormat="1" ht="20.25" customHeight="1">
      <c r="A13" s="130">
        <v>19202</v>
      </c>
      <c r="B13" s="140">
        <v>43144</v>
      </c>
      <c r="C13" s="141" t="s">
        <v>42</v>
      </c>
      <c r="D13" s="141" t="s">
        <v>43</v>
      </c>
      <c r="E13" s="80">
        <v>38500</v>
      </c>
      <c r="F13" s="81">
        <v>0.05</v>
      </c>
      <c r="G13" s="82">
        <f t="shared" si="0"/>
        <v>1925</v>
      </c>
    </row>
    <row r="14" spans="1:256" s="10" customFormat="1" ht="20.25" customHeight="1">
      <c r="A14" s="130">
        <v>19207</v>
      </c>
      <c r="B14" s="140">
        <v>43146</v>
      </c>
      <c r="C14" s="141" t="s">
        <v>74</v>
      </c>
      <c r="D14" s="141" t="s">
        <v>75</v>
      </c>
      <c r="E14" s="80">
        <v>8400</v>
      </c>
      <c r="F14" s="81">
        <v>0.05</v>
      </c>
      <c r="G14" s="82">
        <f t="shared" si="0"/>
        <v>420</v>
      </c>
    </row>
    <row r="15" spans="1:256" s="10" customFormat="1" ht="20.25" customHeight="1">
      <c r="A15" s="142">
        <v>19213</v>
      </c>
      <c r="B15" s="140">
        <v>43146</v>
      </c>
      <c r="C15" s="143" t="s">
        <v>70</v>
      </c>
      <c r="D15" s="144" t="s">
        <v>76</v>
      </c>
      <c r="E15" s="80">
        <v>20661.009999999998</v>
      </c>
      <c r="F15" s="81">
        <v>0.05</v>
      </c>
      <c r="G15" s="82">
        <f t="shared" si="0"/>
        <v>1033.0505000000001</v>
      </c>
    </row>
    <row r="16" spans="1:256" s="83" customFormat="1" ht="20.25" customHeight="1">
      <c r="A16" s="145">
        <v>19219</v>
      </c>
      <c r="B16" s="140">
        <v>43150</v>
      </c>
      <c r="C16" s="141" t="s">
        <v>77</v>
      </c>
      <c r="D16" s="146" t="s">
        <v>78</v>
      </c>
      <c r="E16" s="80">
        <v>10169.200000000001</v>
      </c>
      <c r="F16" s="81">
        <v>0.05</v>
      </c>
      <c r="G16" s="82">
        <f t="shared" si="0"/>
        <v>508.46000000000004</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s="83" customFormat="1" ht="20.25" customHeight="1">
      <c r="A17" s="147">
        <v>19222</v>
      </c>
      <c r="B17" s="148">
        <v>43151</v>
      </c>
      <c r="C17" s="149" t="s">
        <v>79</v>
      </c>
      <c r="D17" s="149" t="s">
        <v>80</v>
      </c>
      <c r="E17" s="80">
        <v>6650</v>
      </c>
      <c r="F17" s="81">
        <v>0.05</v>
      </c>
      <c r="G17" s="82">
        <f t="shared" si="0"/>
        <v>332.5</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s="83" customFormat="1" ht="20.25" customHeight="1">
      <c r="A18" s="106">
        <v>19223</v>
      </c>
      <c r="B18" s="150">
        <v>43151</v>
      </c>
      <c r="C18" s="108" t="s">
        <v>81</v>
      </c>
      <c r="D18" s="108" t="s">
        <v>82</v>
      </c>
      <c r="E18" s="80">
        <v>5400</v>
      </c>
      <c r="F18" s="81">
        <v>0.05</v>
      </c>
      <c r="G18" s="82">
        <f t="shared" si="0"/>
        <v>270</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s="10" customFormat="1" ht="20.25" customHeight="1">
      <c r="A19" s="106">
        <v>19231</v>
      </c>
      <c r="B19" s="150">
        <v>43153</v>
      </c>
      <c r="C19" s="108" t="s">
        <v>72</v>
      </c>
      <c r="D19" s="108" t="s">
        <v>83</v>
      </c>
      <c r="E19" s="80">
        <v>6150</v>
      </c>
      <c r="F19" s="81">
        <v>0.05</v>
      </c>
      <c r="G19" s="82">
        <f t="shared" si="0"/>
        <v>307.5</v>
      </c>
    </row>
    <row r="20" spans="1:256" s="10" customFormat="1" ht="20.25" customHeight="1">
      <c r="A20" s="151">
        <v>19235</v>
      </c>
      <c r="B20" s="152">
        <v>43157</v>
      </c>
      <c r="C20" s="153" t="s">
        <v>84</v>
      </c>
      <c r="D20" s="153" t="s">
        <v>85</v>
      </c>
      <c r="E20" s="80">
        <v>6583.89</v>
      </c>
      <c r="F20" s="81">
        <v>0.05</v>
      </c>
      <c r="G20" s="82">
        <f t="shared" si="0"/>
        <v>329.19450000000006</v>
      </c>
    </row>
    <row r="21" spans="1:256" s="10" customFormat="1" ht="20.25" customHeight="1">
      <c r="A21" s="118"/>
      <c r="B21" s="119"/>
      <c r="C21" s="120"/>
      <c r="D21" s="121" t="s">
        <v>18</v>
      </c>
      <c r="E21" s="122">
        <f>SUM(E8:E20)</f>
        <v>143607.96000000002</v>
      </c>
      <c r="F21" s="123"/>
      <c r="G21" s="124">
        <f>SUM(G8:G20)</f>
        <v>7180.398000000001</v>
      </c>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row>
    <row r="22" spans="1:256" s="10" customFormat="1" ht="20.25" customHeight="1">
      <c r="A22" s="84"/>
      <c r="B22" s="85"/>
      <c r="C22" s="86"/>
      <c r="D22" s="87"/>
      <c r="E22" s="88"/>
      <c r="F22" s="81"/>
      <c r="G22" s="89"/>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c r="IU22" s="83"/>
      <c r="IV22" s="83"/>
    </row>
    <row r="23" spans="1:256" s="10" customFormat="1" ht="20.25" customHeight="1">
      <c r="A23" s="72" t="s">
        <v>0</v>
      </c>
      <c r="B23" s="73" t="s">
        <v>1</v>
      </c>
      <c r="C23" s="74" t="s">
        <v>2</v>
      </c>
      <c r="D23" s="74" t="s">
        <v>3</v>
      </c>
      <c r="E23" s="75" t="s">
        <v>15</v>
      </c>
      <c r="F23" s="90" t="s">
        <v>16</v>
      </c>
      <c r="G23" s="77" t="s">
        <v>17</v>
      </c>
    </row>
    <row r="24" spans="1:256" s="10" customFormat="1" ht="20.25" customHeight="1">
      <c r="A24" s="130">
        <v>19194</v>
      </c>
      <c r="B24" s="140">
        <v>43139</v>
      </c>
      <c r="C24" s="141" t="s">
        <v>86</v>
      </c>
      <c r="D24" s="141" t="s">
        <v>87</v>
      </c>
      <c r="E24" s="91">
        <v>17000</v>
      </c>
      <c r="F24" s="81">
        <v>0.02</v>
      </c>
      <c r="G24" s="82">
        <f>+E24*F24</f>
        <v>340</v>
      </c>
    </row>
    <row r="25" spans="1:256" s="10" customFormat="1" ht="20.25" customHeight="1">
      <c r="A25" s="130">
        <v>19196</v>
      </c>
      <c r="B25" s="140">
        <v>43139</v>
      </c>
      <c r="C25" s="141" t="s">
        <v>88</v>
      </c>
      <c r="D25" s="141" t="s">
        <v>89</v>
      </c>
      <c r="E25" s="91">
        <v>13061.6</v>
      </c>
      <c r="F25" s="81">
        <v>0.02</v>
      </c>
      <c r="G25" s="82">
        <f>+E25*F25</f>
        <v>261.23200000000003</v>
      </c>
    </row>
    <row r="26" spans="1:256" s="10" customFormat="1" ht="20.25" customHeight="1">
      <c r="A26" s="142">
        <v>19209</v>
      </c>
      <c r="B26" s="140">
        <v>43146</v>
      </c>
      <c r="C26" s="141" t="s">
        <v>90</v>
      </c>
      <c r="D26" s="141" t="s">
        <v>91</v>
      </c>
      <c r="E26" s="92">
        <v>4500</v>
      </c>
      <c r="F26" s="81">
        <v>0.02</v>
      </c>
      <c r="G26" s="82">
        <f t="shared" ref="G26:G35" si="1">+E26*F26</f>
        <v>90</v>
      </c>
    </row>
    <row r="27" spans="1:256" s="10" customFormat="1" ht="20.25" customHeight="1">
      <c r="A27" s="154">
        <v>19214</v>
      </c>
      <c r="B27" s="140">
        <v>43146</v>
      </c>
      <c r="C27" s="141" t="s">
        <v>92</v>
      </c>
      <c r="D27" s="155" t="s">
        <v>93</v>
      </c>
      <c r="E27" s="92">
        <v>6000</v>
      </c>
      <c r="F27" s="81">
        <v>0.02</v>
      </c>
      <c r="G27" s="82">
        <f t="shared" si="1"/>
        <v>120</v>
      </c>
    </row>
    <row r="28" spans="1:256" s="11" customFormat="1" ht="20.25" customHeight="1">
      <c r="A28" s="154">
        <v>19215</v>
      </c>
      <c r="B28" s="140">
        <v>43146</v>
      </c>
      <c r="C28" s="143" t="s">
        <v>53</v>
      </c>
      <c r="D28" s="146" t="s">
        <v>54</v>
      </c>
      <c r="E28" s="80">
        <v>8000</v>
      </c>
      <c r="F28" s="81">
        <v>0.02</v>
      </c>
      <c r="G28" s="82">
        <f t="shared" si="1"/>
        <v>160</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s="11" customFormat="1" ht="20.25" customHeight="1">
      <c r="A29" s="154">
        <v>19218</v>
      </c>
      <c r="B29" s="140">
        <v>43150</v>
      </c>
      <c r="C29" s="143" t="s">
        <v>50</v>
      </c>
      <c r="D29" s="146" t="s">
        <v>94</v>
      </c>
      <c r="E29" s="114">
        <v>2756</v>
      </c>
      <c r="F29" s="115">
        <v>0.02</v>
      </c>
      <c r="G29" s="116">
        <f t="shared" si="1"/>
        <v>55.120000000000005</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s="11" customFormat="1" ht="20.25" customHeight="1">
      <c r="A30" s="151">
        <v>19227</v>
      </c>
      <c r="B30" s="152">
        <v>43153</v>
      </c>
      <c r="C30" s="153" t="s">
        <v>95</v>
      </c>
      <c r="D30" s="153" t="s">
        <v>96</v>
      </c>
      <c r="E30" s="114">
        <v>14900</v>
      </c>
      <c r="F30" s="115">
        <v>0.02</v>
      </c>
      <c r="G30" s="116">
        <f t="shared" si="1"/>
        <v>298</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s="11" customFormat="1" ht="20.25" customHeight="1">
      <c r="A31" s="106">
        <v>19229</v>
      </c>
      <c r="B31" s="150">
        <v>43153</v>
      </c>
      <c r="C31" s="108" t="s">
        <v>97</v>
      </c>
      <c r="D31" s="108" t="s">
        <v>98</v>
      </c>
      <c r="E31" s="114">
        <v>7653.06</v>
      </c>
      <c r="F31" s="115">
        <v>0.02</v>
      </c>
      <c r="G31" s="116">
        <f t="shared" si="1"/>
        <v>153.06120000000001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s="11" customFormat="1" ht="20.25" customHeight="1">
      <c r="A32" s="151">
        <v>19230</v>
      </c>
      <c r="B32" s="152">
        <v>43153</v>
      </c>
      <c r="C32" s="153" t="s">
        <v>49</v>
      </c>
      <c r="D32" s="153" t="s">
        <v>99</v>
      </c>
      <c r="E32" s="114">
        <v>8163.26</v>
      </c>
      <c r="F32" s="115">
        <v>0.02</v>
      </c>
      <c r="G32" s="116">
        <v>163.26</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s="11" customFormat="1" ht="20.25" customHeight="1">
      <c r="A33" s="151">
        <v>19232</v>
      </c>
      <c r="B33" s="152">
        <v>43154</v>
      </c>
      <c r="C33" s="153" t="s">
        <v>52</v>
      </c>
      <c r="D33" s="153" t="s">
        <v>100</v>
      </c>
      <c r="E33" s="114">
        <v>8000</v>
      </c>
      <c r="F33" s="115">
        <v>0.02</v>
      </c>
      <c r="G33" s="116">
        <f t="shared" si="1"/>
        <v>160</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s="10" customFormat="1" ht="20.25" customHeight="1">
      <c r="A34" s="151">
        <v>19233</v>
      </c>
      <c r="B34" s="152">
        <v>43154</v>
      </c>
      <c r="C34" s="153" t="s">
        <v>51</v>
      </c>
      <c r="D34" s="153" t="s">
        <v>101</v>
      </c>
      <c r="E34" s="114">
        <v>7000</v>
      </c>
      <c r="F34" s="115">
        <v>0.02</v>
      </c>
      <c r="G34" s="116">
        <f t="shared" si="1"/>
        <v>140</v>
      </c>
    </row>
    <row r="35" spans="1:256" s="10" customFormat="1" ht="20.25" customHeight="1">
      <c r="A35" s="151">
        <v>19234</v>
      </c>
      <c r="B35" s="152">
        <v>43154</v>
      </c>
      <c r="C35" s="153" t="s">
        <v>53</v>
      </c>
      <c r="D35" s="153" t="s">
        <v>102</v>
      </c>
      <c r="E35" s="114">
        <v>8000</v>
      </c>
      <c r="F35" s="115">
        <v>0.02</v>
      </c>
      <c r="G35" s="116">
        <f t="shared" si="1"/>
        <v>160</v>
      </c>
    </row>
    <row r="36" spans="1:256" s="48" customFormat="1" ht="20.25" customHeight="1">
      <c r="A36" s="93"/>
      <c r="B36" s="94"/>
      <c r="C36" s="93"/>
      <c r="D36" s="87" t="s">
        <v>18</v>
      </c>
      <c r="E36" s="88">
        <f>SUM(E24:E35)</f>
        <v>105033.92</v>
      </c>
      <c r="F36" s="81"/>
      <c r="G36" s="89">
        <f>SUM(G24:G35)</f>
        <v>2100.6732000000002</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s="48" customFormat="1" ht="20.25" customHeight="1">
      <c r="A37" s="93"/>
      <c r="B37" s="94"/>
      <c r="C37" s="93"/>
      <c r="D37" s="87"/>
      <c r="E37" s="88"/>
      <c r="F37" s="81"/>
      <c r="G37" s="89"/>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s="11" customFormat="1" ht="20.25" customHeight="1">
      <c r="A38" s="93"/>
      <c r="B38" s="94"/>
      <c r="C38" s="93"/>
      <c r="D38" s="87"/>
      <c r="E38" s="88"/>
      <c r="F38" s="81"/>
      <c r="G38" s="89"/>
    </row>
    <row r="39" spans="1:256" s="11" customFormat="1" ht="20.25" customHeight="1">
      <c r="A39" s="72"/>
      <c r="B39" s="73"/>
      <c r="C39" s="74"/>
      <c r="D39" s="74"/>
      <c r="E39" s="75"/>
      <c r="F39" s="90" t="s">
        <v>16</v>
      </c>
      <c r="G39" s="77" t="s">
        <v>17</v>
      </c>
    </row>
    <row r="40" spans="1:256" s="11" customFormat="1" ht="20.25" customHeight="1">
      <c r="A40" s="130">
        <v>19177</v>
      </c>
      <c r="B40" s="140">
        <v>43136</v>
      </c>
      <c r="C40" s="141" t="s">
        <v>103</v>
      </c>
      <c r="D40" s="141" t="s">
        <v>104</v>
      </c>
      <c r="E40" s="91">
        <v>3000</v>
      </c>
      <c r="F40" s="95">
        <v>0.1</v>
      </c>
      <c r="G40" s="82">
        <f>+E40*F40</f>
        <v>300</v>
      </c>
    </row>
    <row r="41" spans="1:256" ht="24.95" customHeight="1">
      <c r="A41" s="130">
        <v>19198</v>
      </c>
      <c r="B41" s="140">
        <v>43143</v>
      </c>
      <c r="C41" s="141" t="s">
        <v>9</v>
      </c>
      <c r="D41" s="141" t="s">
        <v>105</v>
      </c>
      <c r="E41" s="92">
        <v>2920</v>
      </c>
      <c r="F41" s="95">
        <v>0.1</v>
      </c>
      <c r="G41" s="82">
        <f>+E41*F41</f>
        <v>292</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ht="24.95" customHeight="1">
      <c r="A42" s="125"/>
      <c r="B42" s="126"/>
      <c r="C42" s="125"/>
      <c r="D42" s="121"/>
      <c r="E42" s="122">
        <f>SUM(E40:E41)</f>
        <v>5920</v>
      </c>
      <c r="F42" s="127"/>
      <c r="G42" s="124">
        <f>SUM(G40:G41)</f>
        <v>592</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24" customHeight="1">
      <c r="A43" s="96" t="s">
        <v>12</v>
      </c>
      <c r="B43" s="93"/>
      <c r="C43" s="97"/>
      <c r="D43" s="93"/>
      <c r="E43" s="93"/>
      <c r="F43" s="93"/>
      <c r="G43" s="91"/>
      <c r="H43" s="13"/>
      <c r="I43" s="48"/>
      <c r="J43" s="48"/>
      <c r="K43" s="49"/>
      <c r="L43" s="50"/>
      <c r="M43" s="13"/>
      <c r="N43" s="48"/>
      <c r="O43" s="48"/>
      <c r="P43" s="49"/>
      <c r="Q43" s="50"/>
      <c r="R43" s="13"/>
      <c r="S43" s="48"/>
      <c r="T43" s="48"/>
      <c r="U43" s="49"/>
      <c r="V43" s="50"/>
      <c r="W43" s="13"/>
      <c r="X43" s="48"/>
      <c r="Y43" s="48"/>
      <c r="Z43" s="49"/>
      <c r="AA43" s="50"/>
      <c r="AB43" s="13"/>
      <c r="AC43" s="48"/>
      <c r="AD43" s="48"/>
      <c r="AE43" s="49"/>
      <c r="AF43" s="50"/>
      <c r="AG43" s="13"/>
      <c r="AH43" s="48"/>
      <c r="AI43" s="48"/>
      <c r="AJ43" s="49"/>
      <c r="AK43" s="50"/>
      <c r="AL43" s="13"/>
      <c r="AM43" s="48"/>
      <c r="AN43" s="48"/>
      <c r="AO43" s="49"/>
      <c r="AP43" s="50"/>
      <c r="AQ43" s="13"/>
      <c r="AR43" s="48"/>
      <c r="AS43" s="48"/>
      <c r="AT43" s="49"/>
      <c r="AU43" s="50"/>
      <c r="AV43" s="13"/>
      <c r="AW43" s="48"/>
      <c r="AX43" s="48"/>
      <c r="AY43" s="49"/>
      <c r="AZ43" s="50"/>
      <c r="BA43" s="13"/>
      <c r="BB43" s="48"/>
      <c r="BC43" s="48"/>
      <c r="BD43" s="49"/>
      <c r="BE43" s="50"/>
      <c r="BF43" s="13"/>
      <c r="BG43" s="48"/>
      <c r="BH43" s="48"/>
      <c r="BI43" s="49"/>
      <c r="BJ43" s="50"/>
      <c r="BK43" s="13"/>
      <c r="BL43" s="48"/>
      <c r="BM43" s="48"/>
      <c r="BN43" s="49"/>
      <c r="BO43" s="50"/>
      <c r="BP43" s="13"/>
      <c r="BQ43" s="48"/>
      <c r="BR43" s="48"/>
      <c r="BS43" s="49"/>
      <c r="BT43" s="50"/>
      <c r="BU43" s="13"/>
      <c r="BV43" s="48"/>
      <c r="BW43" s="48"/>
      <c r="BX43" s="49"/>
      <c r="BY43" s="50"/>
      <c r="BZ43" s="13"/>
      <c r="CA43" s="48"/>
      <c r="CB43" s="48"/>
      <c r="CC43" s="49"/>
      <c r="CD43" s="50"/>
      <c r="CE43" s="13"/>
      <c r="CF43" s="48"/>
      <c r="CG43" s="48"/>
      <c r="CH43" s="49"/>
      <c r="CI43" s="50"/>
      <c r="CJ43" s="13"/>
      <c r="CK43" s="48"/>
      <c r="CL43" s="48"/>
      <c r="CM43" s="49"/>
      <c r="CN43" s="50"/>
      <c r="CO43" s="13"/>
      <c r="CP43" s="48"/>
      <c r="CQ43" s="48"/>
      <c r="CR43" s="49"/>
      <c r="CS43" s="50"/>
      <c r="CT43" s="13"/>
      <c r="CU43" s="48"/>
      <c r="CV43" s="48"/>
      <c r="CW43" s="49"/>
      <c r="CX43" s="50"/>
      <c r="CY43" s="13"/>
      <c r="CZ43" s="48"/>
      <c r="DA43" s="48"/>
      <c r="DB43" s="49"/>
      <c r="DC43" s="50"/>
      <c r="DD43" s="13"/>
      <c r="DE43" s="48"/>
      <c r="DF43" s="48"/>
      <c r="DG43" s="49"/>
      <c r="DH43" s="50"/>
      <c r="DI43" s="13"/>
      <c r="DJ43" s="48"/>
      <c r="DK43" s="48"/>
      <c r="DL43" s="49"/>
      <c r="DM43" s="50"/>
      <c r="DN43" s="13"/>
      <c r="DO43" s="48"/>
      <c r="DP43" s="48"/>
      <c r="DQ43" s="49"/>
      <c r="DR43" s="50"/>
      <c r="DS43" s="13"/>
      <c r="DT43" s="48"/>
      <c r="DU43" s="48"/>
      <c r="DV43" s="49"/>
      <c r="DW43" s="50"/>
      <c r="DX43" s="13"/>
      <c r="DY43" s="48"/>
      <c r="DZ43" s="48"/>
      <c r="EA43" s="49"/>
      <c r="EB43" s="50"/>
      <c r="EC43" s="13"/>
      <c r="ED43" s="48"/>
      <c r="EE43" s="48"/>
      <c r="EF43" s="49"/>
      <c r="EG43" s="50"/>
      <c r="EH43" s="13"/>
      <c r="EI43" s="48"/>
      <c r="EJ43" s="48"/>
      <c r="EK43" s="49"/>
      <c r="EL43" s="50"/>
      <c r="EM43" s="13"/>
      <c r="EN43" s="48"/>
      <c r="EO43" s="48"/>
      <c r="EP43" s="49"/>
      <c r="EQ43" s="50"/>
      <c r="ER43" s="13"/>
      <c r="ES43" s="48"/>
      <c r="ET43" s="48"/>
      <c r="EU43" s="49"/>
      <c r="EV43" s="50"/>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row>
    <row r="44" spans="1:256" s="7" customFormat="1" ht="20.25" customHeight="1">
      <c r="A44" s="93"/>
      <c r="B44" s="87" t="s">
        <v>13</v>
      </c>
      <c r="C44" s="97" t="s">
        <v>14</v>
      </c>
      <c r="D44" s="93"/>
      <c r="E44" s="93"/>
      <c r="F44" s="93"/>
      <c r="G44" s="91"/>
      <c r="H44" s="13"/>
      <c r="I44" s="48"/>
      <c r="J44" s="48"/>
      <c r="K44" s="49"/>
      <c r="L44" s="50"/>
      <c r="M44" s="13"/>
      <c r="N44" s="48"/>
      <c r="O44" s="48"/>
      <c r="P44" s="49"/>
      <c r="Q44" s="50"/>
      <c r="R44" s="13"/>
      <c r="S44" s="48"/>
      <c r="T44" s="48"/>
      <c r="U44" s="49"/>
      <c r="V44" s="50"/>
      <c r="W44" s="13"/>
      <c r="X44" s="48"/>
      <c r="Y44" s="48"/>
      <c r="Z44" s="49"/>
      <c r="AA44" s="50"/>
      <c r="AB44" s="13"/>
      <c r="AC44" s="48"/>
      <c r="AD44" s="48"/>
      <c r="AE44" s="49"/>
      <c r="AF44" s="50"/>
      <c r="AG44" s="13"/>
      <c r="AH44" s="48"/>
      <c r="AI44" s="48"/>
      <c r="AJ44" s="49"/>
      <c r="AK44" s="50"/>
      <c r="AL44" s="13"/>
      <c r="AM44" s="48"/>
      <c r="AN44" s="48"/>
      <c r="AO44" s="49"/>
      <c r="AP44" s="50"/>
      <c r="AQ44" s="13"/>
      <c r="AR44" s="48"/>
      <c r="AS44" s="48"/>
      <c r="AT44" s="49"/>
      <c r="AU44" s="50"/>
      <c r="AV44" s="13"/>
      <c r="AW44" s="48"/>
      <c r="AX44" s="48"/>
      <c r="AY44" s="49"/>
      <c r="AZ44" s="50"/>
      <c r="BA44" s="13"/>
      <c r="BB44" s="48"/>
      <c r="BC44" s="48"/>
      <c r="BD44" s="49"/>
      <c r="BE44" s="50"/>
      <c r="BF44" s="13"/>
      <c r="BG44" s="48"/>
      <c r="BH44" s="48"/>
      <c r="BI44" s="49"/>
      <c r="BJ44" s="50"/>
      <c r="BK44" s="13"/>
      <c r="BL44" s="48"/>
      <c r="BM44" s="48"/>
      <c r="BN44" s="49"/>
      <c r="BO44" s="50"/>
      <c r="BP44" s="13"/>
      <c r="BQ44" s="48"/>
      <c r="BR44" s="48"/>
      <c r="BS44" s="49"/>
      <c r="BT44" s="50"/>
      <c r="BU44" s="13"/>
      <c r="BV44" s="48"/>
      <c r="BW44" s="48"/>
      <c r="BX44" s="49"/>
      <c r="BY44" s="50"/>
      <c r="BZ44" s="13"/>
      <c r="CA44" s="48"/>
      <c r="CB44" s="48"/>
      <c r="CC44" s="49"/>
      <c r="CD44" s="50"/>
      <c r="CE44" s="13"/>
      <c r="CF44" s="48"/>
      <c r="CG44" s="48"/>
      <c r="CH44" s="49"/>
      <c r="CI44" s="50"/>
      <c r="CJ44" s="13"/>
      <c r="CK44" s="48"/>
      <c r="CL44" s="48"/>
      <c r="CM44" s="49"/>
      <c r="CN44" s="50"/>
      <c r="CO44" s="13"/>
      <c r="CP44" s="48"/>
      <c r="CQ44" s="48"/>
      <c r="CR44" s="49"/>
      <c r="CS44" s="50"/>
      <c r="CT44" s="13"/>
      <c r="CU44" s="48"/>
      <c r="CV44" s="48"/>
      <c r="CW44" s="49"/>
      <c r="CX44" s="50"/>
      <c r="CY44" s="13"/>
      <c r="CZ44" s="48"/>
      <c r="DA44" s="48"/>
      <c r="DB44" s="49"/>
      <c r="DC44" s="50"/>
      <c r="DD44" s="13"/>
      <c r="DE44" s="48"/>
      <c r="DF44" s="48"/>
      <c r="DG44" s="49"/>
      <c r="DH44" s="50"/>
      <c r="DI44" s="13"/>
      <c r="DJ44" s="48"/>
      <c r="DK44" s="48"/>
      <c r="DL44" s="49"/>
      <c r="DM44" s="50"/>
      <c r="DN44" s="13"/>
      <c r="DO44" s="48"/>
      <c r="DP44" s="48"/>
      <c r="DQ44" s="49"/>
      <c r="DR44" s="50"/>
      <c r="DS44" s="13"/>
      <c r="DT44" s="48"/>
      <c r="DU44" s="48"/>
      <c r="DV44" s="49"/>
      <c r="DW44" s="50"/>
      <c r="DX44" s="13"/>
      <c r="DY44" s="48"/>
      <c r="DZ44" s="48"/>
      <c r="EA44" s="49"/>
      <c r="EB44" s="50"/>
      <c r="EC44" s="13"/>
      <c r="ED44" s="48"/>
      <c r="EE44" s="48"/>
      <c r="EF44" s="49"/>
      <c r="EG44" s="50"/>
      <c r="EH44" s="13"/>
      <c r="EI44" s="48"/>
      <c r="EJ44" s="48"/>
      <c r="EK44" s="49"/>
      <c r="EL44" s="50"/>
      <c r="EM44" s="13"/>
      <c r="EN44" s="48"/>
      <c r="EO44" s="48"/>
      <c r="EP44" s="49"/>
      <c r="EQ44" s="50"/>
      <c r="ER44" s="13"/>
      <c r="ES44" s="48"/>
      <c r="ET44" s="48"/>
      <c r="EU44" s="49"/>
      <c r="EV44" s="50"/>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row>
    <row r="45" spans="1:256" s="7" customFormat="1" ht="20.25" customHeight="1">
      <c r="A45" s="93"/>
      <c r="B45" s="66" t="s">
        <v>63</v>
      </c>
      <c r="C45" s="97"/>
      <c r="D45" s="93"/>
      <c r="E45" s="93"/>
      <c r="F45" s="93"/>
      <c r="G45" s="9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spans="1:256" s="7" customFormat="1" ht="20.25" customHeight="1">
      <c r="A46" s="93"/>
      <c r="B46" s="98"/>
      <c r="C46" s="97"/>
      <c r="D46" s="93"/>
      <c r="E46" s="93"/>
      <c r="F46" s="93"/>
      <c r="G46" s="9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row>
    <row r="47" spans="1:256" s="7" customFormat="1" ht="20.25" customHeight="1">
      <c r="A47" s="72" t="s">
        <v>0</v>
      </c>
      <c r="B47" s="73" t="s">
        <v>1</v>
      </c>
      <c r="C47" s="74" t="s">
        <v>2</v>
      </c>
      <c r="D47" s="74" t="s">
        <v>3</v>
      </c>
      <c r="E47" s="75" t="s">
        <v>15</v>
      </c>
      <c r="F47" s="90" t="s">
        <v>16</v>
      </c>
      <c r="G47" s="77" t="s">
        <v>17</v>
      </c>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row>
    <row r="48" spans="1:256" s="7" customFormat="1" ht="20.25" customHeight="1">
      <c r="A48" s="130">
        <v>19200</v>
      </c>
      <c r="B48" s="140">
        <v>43143</v>
      </c>
      <c r="C48" s="141" t="s">
        <v>106</v>
      </c>
      <c r="D48" s="141" t="s">
        <v>107</v>
      </c>
      <c r="E48" s="99">
        <v>17000</v>
      </c>
      <c r="F48" s="100">
        <v>0.1</v>
      </c>
      <c r="G48" s="101">
        <f>+E48*F48</f>
        <v>1700</v>
      </c>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s="7" customFormat="1" ht="20.25" customHeight="1">
      <c r="A49" s="151">
        <v>19226</v>
      </c>
      <c r="B49" s="152">
        <v>43153</v>
      </c>
      <c r="C49" s="153" t="s">
        <v>48</v>
      </c>
      <c r="D49" s="153" t="s">
        <v>108</v>
      </c>
      <c r="E49" s="99">
        <v>12000</v>
      </c>
      <c r="F49" s="100">
        <v>0.1</v>
      </c>
      <c r="G49" s="101">
        <f>+E49*F49</f>
        <v>1200</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7" customFormat="1" ht="20.25" customHeight="1">
      <c r="A50" s="78"/>
      <c r="B50" s="102"/>
      <c r="C50" s="79"/>
      <c r="D50" s="87" t="s">
        <v>19</v>
      </c>
      <c r="E50" s="103">
        <f>SUM(E48:E49)</f>
        <v>29000</v>
      </c>
      <c r="F50" s="100">
        <v>0.1</v>
      </c>
      <c r="G50" s="104">
        <f>SUM(G48:G49)</f>
        <v>2900</v>
      </c>
    </row>
    <row r="51" spans="1:256" s="7" customFormat="1" ht="20.25" customHeight="1">
      <c r="A51" s="93"/>
      <c r="B51" s="94"/>
      <c r="C51" s="93"/>
      <c r="D51" s="93"/>
      <c r="E51" s="92"/>
      <c r="F51" s="95"/>
      <c r="G51" s="82"/>
    </row>
    <row r="52" spans="1:256" s="7" customFormat="1" ht="20.25" customHeight="1">
      <c r="A52" s="72" t="s">
        <v>0</v>
      </c>
      <c r="B52" s="73" t="s">
        <v>1</v>
      </c>
      <c r="C52" s="74" t="s">
        <v>2</v>
      </c>
      <c r="D52" s="74" t="s">
        <v>3</v>
      </c>
      <c r="E52" s="75" t="s">
        <v>15</v>
      </c>
      <c r="F52" s="105" t="s">
        <v>20</v>
      </c>
      <c r="G52" s="77" t="s">
        <v>17</v>
      </c>
    </row>
    <row r="53" spans="1:256" s="7" customFormat="1" ht="20.25" customHeight="1">
      <c r="A53" s="106"/>
      <c r="B53" s="107"/>
      <c r="C53" s="108"/>
      <c r="D53" s="108"/>
      <c r="E53" s="109"/>
      <c r="F53" s="95">
        <v>0.3</v>
      </c>
      <c r="G53" s="82">
        <f>+E53*F53</f>
        <v>0</v>
      </c>
    </row>
    <row r="54" spans="1:256" s="14" customFormat="1" ht="20.25" customHeight="1">
      <c r="A54" s="110"/>
      <c r="B54" s="94"/>
      <c r="C54" s="97"/>
      <c r="D54" s="87" t="s">
        <v>21</v>
      </c>
      <c r="E54" s="111">
        <f>SUM(E53:E53)</f>
        <v>0</v>
      </c>
      <c r="F54" s="95"/>
      <c r="G54" s="89">
        <f>SUM(G53:G53)</f>
        <v>0</v>
      </c>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24.95" customHeight="1">
      <c r="A55" s="112"/>
      <c r="B55" s="94"/>
      <c r="C55" s="93"/>
      <c r="D55" s="93"/>
      <c r="E55" s="113"/>
      <c r="F55" s="95"/>
      <c r="G55" s="82"/>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24.95" customHeight="1">
      <c r="A56" s="72" t="s">
        <v>0</v>
      </c>
      <c r="B56" s="73" t="s">
        <v>1</v>
      </c>
      <c r="C56" s="74" t="s">
        <v>2</v>
      </c>
      <c r="D56" s="74" t="s">
        <v>3</v>
      </c>
      <c r="E56" s="75" t="s">
        <v>15</v>
      </c>
      <c r="F56" s="90" t="s">
        <v>16</v>
      </c>
      <c r="G56" s="77" t="s">
        <v>17</v>
      </c>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s="58" customFormat="1" ht="24.95" customHeight="1">
      <c r="A57" s="130">
        <v>19177</v>
      </c>
      <c r="B57" s="140">
        <v>43136</v>
      </c>
      <c r="C57" s="141" t="s">
        <v>103</v>
      </c>
      <c r="D57" s="141" t="s">
        <v>104</v>
      </c>
      <c r="E57" s="91">
        <v>3000</v>
      </c>
      <c r="F57" s="95">
        <v>0.18</v>
      </c>
      <c r="G57" s="82">
        <f>+E57*F57</f>
        <v>540</v>
      </c>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s="11" customFormat="1" ht="20.25" customHeight="1">
      <c r="A58" s="130">
        <v>19198</v>
      </c>
      <c r="B58" s="140">
        <v>43143</v>
      </c>
      <c r="C58" s="141" t="s">
        <v>9</v>
      </c>
      <c r="D58" s="141" t="s">
        <v>105</v>
      </c>
      <c r="E58" s="99">
        <v>2920</v>
      </c>
      <c r="F58" s="95">
        <v>0.18</v>
      </c>
      <c r="G58" s="82">
        <f>+E58*F58</f>
        <v>525.6</v>
      </c>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11" customFormat="1" ht="20.25" customHeight="1">
      <c r="A59" s="151">
        <v>19226</v>
      </c>
      <c r="B59" s="152">
        <v>43153</v>
      </c>
      <c r="C59" s="153" t="s">
        <v>48</v>
      </c>
      <c r="D59" s="153" t="s">
        <v>108</v>
      </c>
      <c r="E59" s="91">
        <v>12000</v>
      </c>
      <c r="F59" s="95">
        <v>0.18</v>
      </c>
      <c r="G59" s="82">
        <f>+E59*F59</f>
        <v>2160</v>
      </c>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c r="HU59" s="58"/>
      <c r="HV59" s="58"/>
      <c r="HW59" s="58"/>
      <c r="HX59" s="58"/>
      <c r="HY59" s="58"/>
      <c r="HZ59" s="58"/>
      <c r="IA59" s="58"/>
      <c r="IB59" s="58"/>
      <c r="IC59" s="58"/>
      <c r="ID59" s="58"/>
      <c r="IE59" s="58"/>
      <c r="IF59" s="58"/>
      <c r="IG59" s="58"/>
      <c r="IH59" s="58"/>
      <c r="II59" s="58"/>
      <c r="IJ59" s="58"/>
      <c r="IK59" s="58"/>
      <c r="IL59" s="58"/>
      <c r="IM59" s="58"/>
      <c r="IN59" s="58"/>
      <c r="IO59" s="58"/>
      <c r="IP59" s="58"/>
      <c r="IQ59" s="58"/>
      <c r="IR59" s="58"/>
      <c r="IS59" s="58"/>
      <c r="IT59" s="58"/>
      <c r="IU59" s="58"/>
      <c r="IV59" s="58"/>
    </row>
    <row r="60" spans="1:256" s="11" customFormat="1" ht="20.25" customHeight="1">
      <c r="A60" s="118"/>
      <c r="B60" s="126"/>
      <c r="C60" s="125"/>
      <c r="D60" s="121" t="s">
        <v>22</v>
      </c>
      <c r="E60" s="128">
        <f>SUM(E57:E59)</f>
        <v>17920</v>
      </c>
      <c r="F60" s="129"/>
      <c r="G60" s="124">
        <f>SUM(G57:G59)</f>
        <v>3225.6</v>
      </c>
    </row>
    <row r="61" spans="1:256" s="11" customFormat="1" ht="20.25" customHeight="1">
      <c r="A61" s="93"/>
      <c r="B61" s="94"/>
      <c r="C61" s="93"/>
      <c r="D61" s="87"/>
      <c r="E61" s="88"/>
      <c r="F61" s="93"/>
      <c r="G61" s="89"/>
    </row>
    <row r="62" spans="1:256" s="11" customFormat="1" ht="20.25" customHeight="1">
      <c r="A62" s="93"/>
      <c r="B62" s="94"/>
      <c r="C62" s="93"/>
      <c r="D62" s="87" t="s">
        <v>23</v>
      </c>
      <c r="E62" s="88">
        <f>+E60+E54+E50+E42+E36+E21</f>
        <v>301481.88</v>
      </c>
      <c r="F62" s="93"/>
      <c r="G62" s="89">
        <f>+G60+G54+G50+G42+G36+G21</f>
        <v>15998.671200000001</v>
      </c>
    </row>
    <row r="63" spans="1:256" s="11" customFormat="1" ht="20.25" customHeight="1">
      <c r="A63" s="132"/>
      <c r="B63" s="133"/>
      <c r="C63" s="132"/>
      <c r="D63" s="134"/>
      <c r="E63" s="135"/>
      <c r="F63" s="132"/>
      <c r="G63" s="136"/>
    </row>
    <row r="64" spans="1:256" s="11" customFormat="1" ht="20.25" customHeight="1">
      <c r="A64" s="132"/>
      <c r="B64" s="133"/>
      <c r="C64" s="132"/>
      <c r="D64" s="134"/>
      <c r="E64" s="135"/>
      <c r="F64" s="132"/>
      <c r="G64" s="136"/>
    </row>
    <row r="65" spans="1:256" s="10" customFormat="1" ht="20.25" customHeight="1">
      <c r="A65" s="15"/>
      <c r="B65" s="16"/>
      <c r="C65" s="8"/>
      <c r="D65" s="8"/>
      <c r="E65" s="17"/>
      <c r="F65" s="8"/>
      <c r="G65" s="18"/>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row>
    <row r="66" spans="1:256" s="11" customFormat="1" ht="20.25" customHeight="1">
      <c r="A66" s="15"/>
      <c r="B66" s="16"/>
      <c r="C66" s="15" t="s">
        <v>24</v>
      </c>
      <c r="D66" s="8"/>
      <c r="E66" s="17"/>
      <c r="F66" s="8"/>
      <c r="G66" s="19"/>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row>
    <row r="67" spans="1:256" s="11" customFormat="1" ht="20.25" customHeight="1">
      <c r="A67"/>
      <c r="B67"/>
      <c r="C67"/>
      <c r="D67"/>
      <c r="E67"/>
      <c r="F67"/>
      <c r="G67" s="6"/>
    </row>
    <row r="68" spans="1:256" s="11" customFormat="1" ht="20.25" customHeight="1">
      <c r="A68"/>
      <c r="B68"/>
      <c r="C68"/>
      <c r="D68"/>
      <c r="E68" s="47"/>
      <c r="F68"/>
      <c r="G68" s="53"/>
    </row>
    <row r="69" spans="1:256" s="11" customFormat="1" ht="20.25" customHeight="1">
      <c r="A69"/>
      <c r="B69"/>
      <c r="C69"/>
      <c r="D69"/>
      <c r="E69" s="67"/>
      <c r="F69" s="67"/>
      <c r="G69" s="68"/>
    </row>
    <row r="70" spans="1:256" s="14" customFormat="1" ht="20.25" customHeight="1">
      <c r="A70"/>
      <c r="B70"/>
      <c r="C70"/>
      <c r="D70"/>
      <c r="E70" s="47"/>
      <c r="F70"/>
      <c r="G70" s="53"/>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row>
    <row r="71" spans="1:256" s="14" customFormat="1" ht="20.25" customHeight="1">
      <c r="A71"/>
      <c r="B71"/>
      <c r="C71"/>
      <c r="D71"/>
      <c r="E71"/>
      <c r="F71"/>
      <c r="G71" s="6"/>
    </row>
    <row r="72" spans="1:256" s="14" customFormat="1" ht="20.25" customHeight="1">
      <c r="A72"/>
      <c r="B72"/>
      <c r="C72"/>
      <c r="D72"/>
      <c r="E72"/>
      <c r="F72"/>
      <c r="G72" s="6"/>
    </row>
    <row r="73" spans="1:256" ht="25.5">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row>
  </sheetData>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3"/>
  <sheetViews>
    <sheetView topLeftCell="A7" workbookViewId="0">
      <selection sqref="A1:IV65536"/>
    </sheetView>
  </sheetViews>
  <sheetFormatPr baseColWidth="10" defaultColWidth="12.5703125" defaultRowHeight="12.75"/>
  <cols>
    <col min="1" max="1" width="22.28515625" customWidth="1"/>
    <col min="2" max="2" width="16.7109375" customWidth="1"/>
    <col min="3" max="4" width="13" customWidth="1"/>
    <col min="5" max="5" width="13.28515625" customWidth="1"/>
    <col min="6" max="6" width="13.42578125" customWidth="1"/>
    <col min="7" max="7" width="12.85546875" customWidth="1"/>
    <col min="8" max="8" width="14.28515625" customWidth="1"/>
  </cols>
  <sheetData>
    <row r="4" spans="1:9" ht="20.25">
      <c r="A4" s="20" t="s">
        <v>10</v>
      </c>
      <c r="B4" s="5"/>
      <c r="C4" s="21"/>
      <c r="D4" s="21"/>
      <c r="E4" s="21"/>
      <c r="F4" s="21"/>
      <c r="G4" s="5"/>
    </row>
    <row r="5" spans="1:9" ht="20.25">
      <c r="A5" s="20" t="s">
        <v>11</v>
      </c>
      <c r="B5" s="5"/>
      <c r="C5" s="21"/>
      <c r="D5" s="21"/>
      <c r="E5" s="21"/>
      <c r="F5" s="21"/>
      <c r="G5" s="5"/>
    </row>
    <row r="6" spans="1:9" ht="20.25">
      <c r="A6" s="20" t="s">
        <v>12</v>
      </c>
      <c r="B6" s="5"/>
      <c r="C6" s="21"/>
      <c r="D6" s="21"/>
      <c r="E6" s="21"/>
      <c r="F6" s="21"/>
      <c r="G6" s="5"/>
    </row>
    <row r="7" spans="1:9" ht="20.25">
      <c r="A7" s="5"/>
      <c r="B7" s="22" t="s">
        <v>25</v>
      </c>
      <c r="C7" s="23" t="s">
        <v>26</v>
      </c>
      <c r="D7" s="21"/>
      <c r="E7" s="21"/>
      <c r="F7" s="21"/>
      <c r="G7" s="5"/>
    </row>
    <row r="8" spans="1:9" ht="20.25">
      <c r="A8" s="5"/>
      <c r="B8" s="24"/>
      <c r="C8" s="21"/>
      <c r="D8" s="21"/>
      <c r="E8" s="21"/>
      <c r="F8" s="21"/>
      <c r="G8" s="5"/>
    </row>
    <row r="9" spans="1:9" ht="21" thickBot="1">
      <c r="A9" s="5"/>
      <c r="B9" s="9" t="s">
        <v>61</v>
      </c>
      <c r="C9" s="21"/>
      <c r="D9" s="21"/>
      <c r="E9" s="21"/>
      <c r="F9" s="21"/>
      <c r="G9" s="5"/>
      <c r="I9" s="25"/>
    </row>
    <row r="10" spans="1:9" ht="15.75">
      <c r="A10" s="26" t="s">
        <v>27</v>
      </c>
      <c r="B10" s="27" t="s">
        <v>28</v>
      </c>
      <c r="C10" s="28" t="s">
        <v>29</v>
      </c>
      <c r="D10" s="29" t="s">
        <v>30</v>
      </c>
      <c r="E10" s="29" t="s">
        <v>31</v>
      </c>
      <c r="F10" s="30" t="s">
        <v>32</v>
      </c>
      <c r="G10" s="30" t="s">
        <v>33</v>
      </c>
      <c r="H10" s="31" t="s">
        <v>34</v>
      </c>
      <c r="I10" s="25"/>
    </row>
    <row r="11" spans="1:9" ht="15.75">
      <c r="A11" s="32" t="s">
        <v>35</v>
      </c>
      <c r="B11" s="33" t="s">
        <v>36</v>
      </c>
      <c r="C11" s="34">
        <v>2900</v>
      </c>
      <c r="D11" s="34">
        <v>592</v>
      </c>
      <c r="E11" s="34"/>
      <c r="F11" s="34">
        <v>2100.67</v>
      </c>
      <c r="G11" s="34">
        <v>7180.4</v>
      </c>
      <c r="H11" s="35">
        <v>3225.6</v>
      </c>
      <c r="I11" s="25"/>
    </row>
    <row r="12" spans="1:9" ht="15">
      <c r="A12" s="32"/>
      <c r="B12" s="36"/>
      <c r="C12" s="34"/>
      <c r="D12" s="34"/>
      <c r="E12" s="34"/>
      <c r="F12" s="34"/>
      <c r="G12" s="34"/>
      <c r="H12" s="37"/>
      <c r="I12" s="25"/>
    </row>
    <row r="13" spans="1:9" ht="15.75">
      <c r="A13" s="32"/>
      <c r="B13" s="33"/>
      <c r="C13" s="34"/>
      <c r="D13" s="34"/>
      <c r="E13" s="34"/>
      <c r="F13" s="34"/>
      <c r="G13" s="34"/>
      <c r="H13" s="37"/>
      <c r="I13" s="25"/>
    </row>
    <row r="14" spans="1:9" ht="15">
      <c r="A14" s="32"/>
      <c r="B14" s="36"/>
      <c r="C14" s="34"/>
      <c r="D14" s="34"/>
      <c r="E14" s="34"/>
      <c r="F14" s="34"/>
      <c r="G14" s="34"/>
      <c r="H14" s="37"/>
      <c r="I14" s="25"/>
    </row>
    <row r="15" spans="1:9" ht="15.75">
      <c r="A15" s="32"/>
      <c r="B15" s="33"/>
      <c r="C15" s="34"/>
      <c r="D15" s="34"/>
      <c r="E15" s="34"/>
      <c r="F15" s="34"/>
      <c r="G15" s="34"/>
      <c r="H15" s="37"/>
      <c r="I15" s="25"/>
    </row>
    <row r="16" spans="1:9" ht="15">
      <c r="A16" s="32"/>
      <c r="B16" s="36"/>
      <c r="C16" s="34"/>
      <c r="D16" s="34"/>
      <c r="E16" s="34"/>
      <c r="F16" s="34"/>
      <c r="G16" s="34"/>
      <c r="H16" s="37"/>
      <c r="I16" s="25"/>
    </row>
    <row r="17" spans="1:9" ht="15.75">
      <c r="A17" s="32"/>
      <c r="B17" s="33"/>
      <c r="C17" s="34"/>
      <c r="D17" s="34"/>
      <c r="E17" s="34"/>
      <c r="F17" s="34"/>
      <c r="G17" s="34"/>
      <c r="H17" s="37"/>
      <c r="I17" s="25"/>
    </row>
    <row r="18" spans="1:9" ht="15">
      <c r="A18" s="32"/>
      <c r="B18" s="36"/>
      <c r="C18" s="36"/>
      <c r="D18" s="36"/>
      <c r="E18" s="36"/>
      <c r="F18" s="36"/>
      <c r="G18" s="36"/>
      <c r="H18" s="37"/>
      <c r="I18" s="25"/>
    </row>
    <row r="19" spans="1:9" ht="15.75">
      <c r="A19" s="32"/>
      <c r="B19" s="33"/>
      <c r="C19" s="34"/>
      <c r="D19" s="34"/>
      <c r="E19" s="34"/>
      <c r="F19" s="34"/>
      <c r="G19" s="34"/>
      <c r="H19" s="37"/>
      <c r="I19" s="25"/>
    </row>
    <row r="20" spans="1:9" ht="15">
      <c r="A20" s="32"/>
      <c r="B20" s="36"/>
      <c r="C20" s="36"/>
      <c r="D20" s="36"/>
      <c r="E20" s="36"/>
      <c r="F20" s="36"/>
      <c r="G20" s="36"/>
      <c r="H20" s="37"/>
      <c r="I20" s="25"/>
    </row>
    <row r="21" spans="1:9" ht="16.5" thickBot="1">
      <c r="A21" s="38" t="s">
        <v>37</v>
      </c>
      <c r="B21" s="39"/>
      <c r="C21" s="40">
        <f>SUM(C11:C20)</f>
        <v>2900</v>
      </c>
      <c r="D21" s="40">
        <f>SUM(D11:D20)</f>
        <v>592</v>
      </c>
      <c r="E21" s="40"/>
      <c r="F21" s="40">
        <f>SUM(F11:F20)</f>
        <v>2100.67</v>
      </c>
      <c r="G21" s="40">
        <f>SUM(G11:G20)</f>
        <v>7180.4</v>
      </c>
      <c r="H21" s="41">
        <f>SUM(H11:H20)</f>
        <v>3225.6</v>
      </c>
      <c r="I21" s="25"/>
    </row>
    <row r="22" spans="1:9" ht="15">
      <c r="A22" s="25"/>
      <c r="B22" s="25"/>
      <c r="C22" s="42"/>
      <c r="D22" s="42"/>
      <c r="E22" s="42"/>
      <c r="F22" s="42"/>
      <c r="G22" s="42"/>
      <c r="H22" s="25"/>
      <c r="I22" s="25"/>
    </row>
    <row r="23" spans="1:9" ht="15.75">
      <c r="A23" s="43" t="s">
        <v>38</v>
      </c>
      <c r="B23" s="44"/>
      <c r="C23" s="45"/>
      <c r="D23" s="45"/>
      <c r="E23" s="45"/>
      <c r="F23" s="45"/>
      <c r="G23" s="25"/>
      <c r="H23" s="25"/>
      <c r="I23" s="25"/>
    </row>
    <row r="24" spans="1:9" ht="15">
      <c r="A24" s="46" t="s">
        <v>62</v>
      </c>
      <c r="B24" s="57">
        <f>+C21+D21+E21+F21+G21+H21</f>
        <v>15998.67</v>
      </c>
      <c r="C24" s="25"/>
      <c r="D24" s="25"/>
      <c r="E24" s="25"/>
      <c r="F24" s="25"/>
      <c r="G24" s="25"/>
      <c r="H24" s="25"/>
    </row>
    <row r="33" spans="5:5">
      <c r="E33" s="117"/>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REL. FEBRERO.-18</vt:lpstr>
      <vt:lpstr>RETENCIONES-FEBRERO-18</vt:lpstr>
      <vt:lpstr>RETENCIONES-DET</vt:lpstr>
      <vt:lpstr>'REL. FEBRERO.-18'!Área_de_impresión</vt:lpstr>
      <vt:lpstr>'RETENCIONES-DET'!Área_de_impresión</vt:lpstr>
      <vt:lpstr>'RETENCIONES-FEBRERO-18'!Área_de_impresión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Perez Gutierrez</dc:creator>
  <cp:lastModifiedBy>Flavia Perez Gutierrez</cp:lastModifiedBy>
  <cp:lastPrinted>2018-02-02T17:38:14Z</cp:lastPrinted>
  <dcterms:created xsi:type="dcterms:W3CDTF">2018-03-05T16:24:34Z</dcterms:created>
  <dcterms:modified xsi:type="dcterms:W3CDTF">2018-03-07T17:44:36Z</dcterms:modified>
</cp:coreProperties>
</file>