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480" windowHeight="8190"/>
  </bookViews>
  <sheets>
    <sheet name="REL. MARZO.-18" sheetId="10" r:id="rId1"/>
    <sheet name="RETENCIONES-MARZO-18" sheetId="14" r:id="rId2"/>
    <sheet name="RETENCIONES-DET" sheetId="15" r:id="rId3"/>
  </sheets>
  <definedNames>
    <definedName name="_xlnm.Print_Area" localSheetId="0">'REL. MARZO.-18'!$A$1:$E$59</definedName>
    <definedName name="_xlnm.Print_Area" localSheetId="2">'RETENCIONES-DET'!$A$1:$H$36</definedName>
    <definedName name="_xlnm.Print_Area" localSheetId="1">'RETENCIONES-MARZO-18'!$A$1:$G$65</definedName>
  </definedNames>
  <calcPr calcId="145621"/>
</workbook>
</file>

<file path=xl/calcChain.xml><?xml version="1.0" encoding="utf-8"?>
<calcChain xmlns="http://schemas.openxmlformats.org/spreadsheetml/2006/main">
  <c r="H21" i="15" l="1"/>
  <c r="G21" i="15"/>
  <c r="F21" i="15"/>
  <c r="D21" i="15"/>
  <c r="C21" i="15"/>
  <c r="B24" i="15" s="1"/>
  <c r="E48" i="14"/>
  <c r="E50" i="14" s="1"/>
  <c r="G47" i="14"/>
  <c r="G46" i="14"/>
  <c r="G45" i="14"/>
  <c r="G48" i="14" s="1"/>
  <c r="E42" i="14"/>
  <c r="G41" i="14"/>
  <c r="G42" i="14"/>
  <c r="E38" i="14"/>
  <c r="G37" i="14"/>
  <c r="G36" i="14"/>
  <c r="G38" i="14" s="1"/>
  <c r="E30" i="14"/>
  <c r="G29" i="14"/>
  <c r="G28" i="14"/>
  <c r="G30" i="14" s="1"/>
  <c r="E24" i="14"/>
  <c r="G23" i="14"/>
  <c r="G22" i="14"/>
  <c r="G21" i="14"/>
  <c r="G20" i="14"/>
  <c r="G19" i="14"/>
  <c r="G18" i="14"/>
  <c r="G17" i="14"/>
  <c r="G16" i="14"/>
  <c r="G24" i="14" s="1"/>
  <c r="E13" i="14"/>
  <c r="G12" i="14"/>
  <c r="G11" i="14"/>
  <c r="G10" i="14"/>
  <c r="G9" i="14"/>
  <c r="G13" i="14" s="1"/>
  <c r="E61" i="10"/>
  <c r="G50" i="14" l="1"/>
</calcChain>
</file>

<file path=xl/sharedStrings.xml><?xml version="1.0" encoding="utf-8"?>
<sst xmlns="http://schemas.openxmlformats.org/spreadsheetml/2006/main" count="215" uniqueCount="126">
  <si>
    <t>Cks. #</t>
  </si>
  <si>
    <t>Fecha</t>
  </si>
  <si>
    <t>Beneficiario</t>
  </si>
  <si>
    <t>Detalle</t>
  </si>
  <si>
    <t>VALOR</t>
  </si>
  <si>
    <t>Instituto Dominicano de Investigaciones</t>
  </si>
  <si>
    <t>Agropecuarias y Forestales -  IDIAF</t>
  </si>
  <si>
    <t>Centro Este de Investigaciones Agropecuarias y Forestales</t>
  </si>
  <si>
    <t>Autopista Duarte, Km. 24,  Pedro Brand; Tel. (809) 559-8763; Fax (809) 559-7792</t>
  </si>
  <si>
    <t>ELVIS OMAR CORPORAN SEGURA</t>
  </si>
  <si>
    <t>SECRETARIA DE ESTADO DE FINANZAS</t>
  </si>
  <si>
    <t>DIRECCION GENERAL DE IMPUESTOS INTERNOS</t>
  </si>
  <si>
    <t>DECLARACION JURADA MENSUAL DE OTRAS RETENCIONES</t>
  </si>
  <si>
    <t>AGENTE DE RETENCION:</t>
  </si>
  <si>
    <t>CENTRO ESTE DE INVESTIGACIONES AGROPECUARIAS Y FORESTALES</t>
  </si>
  <si>
    <t>MONTO BTO.</t>
  </si>
  <si>
    <t>%</t>
  </si>
  <si>
    <t>IMPUESTO</t>
  </si>
  <si>
    <t>TOTAL I</t>
  </si>
  <si>
    <t xml:space="preserve">TOTAL lll </t>
  </si>
  <si>
    <t>30 DEL18%</t>
  </si>
  <si>
    <t>TOTAL  lV</t>
  </si>
  <si>
    <t>TOTAL  V</t>
  </si>
  <si>
    <t>TOTAL l ll lll lV  y  V</t>
  </si>
  <si>
    <t>PREPARADO POR ___________________         REVISADO  POR___________________</t>
  </si>
  <si>
    <t xml:space="preserve">   AGENTE DE RETENCION:</t>
  </si>
  <si>
    <t xml:space="preserve"> CENTRO ESTE DE INVESTIGACIONES AGROPECUARIAS Y FORESTALES</t>
  </si>
  <si>
    <t>DETALLE</t>
  </si>
  <si>
    <t>Cuenta No.</t>
  </si>
  <si>
    <t>Ret.del 10%</t>
  </si>
  <si>
    <r>
      <t>Ret. Del 10</t>
    </r>
    <r>
      <rPr>
        <b/>
        <strike/>
        <sz val="12"/>
        <rFont val="Arial"/>
        <family val="2"/>
      </rPr>
      <t>% alqui.</t>
    </r>
  </si>
  <si>
    <r>
      <t>Ret. Del 30</t>
    </r>
    <r>
      <rPr>
        <b/>
        <strike/>
        <sz val="12"/>
        <rFont val="Arial"/>
        <family val="2"/>
      </rPr>
      <t>% del ITEBIS</t>
    </r>
  </si>
  <si>
    <t>Ret. del  2%</t>
  </si>
  <si>
    <t>Ret. del  5%</t>
  </si>
  <si>
    <t>Ret. Del 18%</t>
  </si>
  <si>
    <t>CUENTA  C. P. A.</t>
  </si>
  <si>
    <t>240-006859-8</t>
  </si>
  <si>
    <t>TOTALES</t>
  </si>
  <si>
    <t>TOTAL A PAGAR AL IDIAF</t>
  </si>
  <si>
    <t>RAFAEL ANTONIO SANCHEZ FELIZ</t>
  </si>
  <si>
    <t>SONALIZ CORNIEL</t>
  </si>
  <si>
    <t>MIGUEL BIENVENIDO AGUILERA</t>
  </si>
  <si>
    <t>COMPRA DE CIEN (100) QQS. SUB-PRODUCTOS DE PAPITA PARA SER UTILIZADO ELABORACION ALIMENTOS ANIMALES DEL CENTRO DE PRODUCCION ANIMAL DEL IDIAF, SEGUN EXPEDIENTE ANEXO.</t>
  </si>
  <si>
    <t>TOMAS PANIAGUA</t>
  </si>
  <si>
    <t>CESAR ARIAS</t>
  </si>
  <si>
    <t>TUILLI YINET PEÑA RODRIGUEZ</t>
  </si>
  <si>
    <t>ALEJANDRO MORBAN</t>
  </si>
  <si>
    <t>MELVIN VASQUEZ GONZALEZ</t>
  </si>
  <si>
    <t>KEDWIN RAFAEL TORRES DISLA</t>
  </si>
  <si>
    <t>COMPRA DE 50 QQS. TORTA DE COCO USO ELABORACION ALIMENTOS ANIMALES DEL CENTRO DE PRODUCCIÓN ANIMAL DEL IDIAF, SEGUN EXPEDIENTE ANEXO.</t>
  </si>
  <si>
    <t>CASIMIRO LARA</t>
  </si>
  <si>
    <t>PAGO DIETAS POR VIAJES AL INTERIOR EN DIFERENTES ACTIVIDADES DE TRABAJO DEL CENTRO DE PRODUCCION ANIMAL DEL IDIAF, SEGUN EXPEDIENTE ANEXO.</t>
  </si>
  <si>
    <t>REPOSICION FONDO OPERATIVO DEL CENTRO DE PRODUCCIÓN ANIMAL DEL IDIAF, SEGUN EXPEDIENTE ANEXO.</t>
  </si>
  <si>
    <t>FERNANDO DE LA CRUZ</t>
  </si>
  <si>
    <t>JOSE ANTONIO INFANTE CABRERA</t>
  </si>
  <si>
    <t>FAUSTO ANTONIO DE CASTRO RODRIGUEZ</t>
  </si>
  <si>
    <t>REPOSICION FONDOS CAJA CHICA EN LA ESTACION EXPERIMENTAL CASA DE ALTO DEL CENTRO DE PRODUCCION ANIMAL DEL IDIAF, SEGUN EXPEDIENTE ANEXO.</t>
  </si>
  <si>
    <t>ESTACION DE SERVICIOS NEGRIN</t>
  </si>
  <si>
    <t>LUIS MARTIN BOURNIGAL</t>
  </si>
  <si>
    <t>WILSON DANIEL BELTRE MATEO</t>
  </si>
  <si>
    <t>JOSE LEODAL SANTANA MARTINEZ</t>
  </si>
  <si>
    <t>REPOSICION FONDO OPERATIVO DEL CAMPO EXPERIMENTAL LAS TABLAS DEL CENTRO DE PRODUCCION ANIMAL DEL IDIAF, SEGUN EXPEDIENTE ANEXO.</t>
  </si>
  <si>
    <t>EMPRESA JR, S.R.L.</t>
  </si>
  <si>
    <t>MARTIN CANALS</t>
  </si>
  <si>
    <t>REEMBOLSO DE GASTOS VARIOS EN ACTIVIDADES DE TRABAJO DE LA ESTACION EXPERIMENTAL PEDRO BRAND, DEL CENTRO DE PRODUCCION ANIMAL DEL IDIAF, SEGUN EXPEDIENTE ANEXO.</t>
  </si>
  <si>
    <t>MARY CRUZ DURAN GARCIA</t>
  </si>
  <si>
    <t>NIYRA RAYDHIRIS CASTILLO RAMIREZ</t>
  </si>
  <si>
    <t>RELACION DE CHEQUES EMITIDOS DE MARZO, 2018</t>
  </si>
  <si>
    <t>SESAR RODRIGUEZ</t>
  </si>
  <si>
    <t>REEMBOLSO DE VIATICOS A INVESTIGADORES DEL MES DE JULIO EN ACTIVIDAD DEL COMPONENTE CARACTERIZACION DE MIELES ENMARCADO EN EL PROYECTO INVESTIGACIONES E INNOVACIONES TECNOLOGICAS PARA EL DESARROLLO DE LA APICULTURA DOMINICANA ANTE LOS RETOS DEL CAMBIO CLIMATICO FONDOCYT 2015-2A3-193 DEL CENTRO DE PRODUCCION ANIMAL DEL IDIAF, SEGUN EXPEDIENTE ANEXO.</t>
  </si>
  <si>
    <t>PAGO LABOR EXTRAORDINARIA COMO VIGILANTE DE LA BOMBA DE RIEGO EN LA ESTACION EXPERIMENTAL DEL CENTRO DE PRODUCCION ANIMAL DEL IDIAF, LAS TABLAS, CORRESPONDIENTE MES FEBRERO 2018.</t>
  </si>
  <si>
    <t>PAGO LABORES  EXTRAORDINARIAS POR REALIZAR EVALUACION Y SEGUIMIENTO DE ANIMALES LOS FINES DE SEMANAS EN LA ESTACION EXPERIMENTAL DEL CENTRO DE PRODUCCION ANIMAL DEL IDIAF, LAS TABLAS, CORRESPONDIENTE AL MES DE FEBRERO 2018.</t>
  </si>
  <si>
    <t>PAGO LABORES EL CUAL SE DESEMPEÑA COMO VIGILANTE EN LA ESTACION EXPERIMENTAL DEL CENTRO DE PRODUCCION ANIMAL DEL IDIAF, LAS TABLAS, BANI. CORRESPONDIENTE A MES DE FEBRERO 2018.</t>
  </si>
  <si>
    <t>FONDO PARA CONSUMO COMBUSTIBLE DE LA BOMBA DE IRRIGACION, VEHICULOS Y OTROS DE LA ESTACION EXPERIMENTAL DEL CENTRO DE PRODUCCION ANIMAL DEL IDIAF, LAS TABLAS, CORRESPONDIENTE A MES ENERO 2018.</t>
  </si>
  <si>
    <t>FONDO COMPRA DE COMBUSTIBLE USO MOTOBOMBA Y VEHICULO ASIGNADO A LA ESTACION EXPERIMENTAL ACUICOLA SANTIAGO DEL CENTRO PRODUCCION ANIMAL IDIAF,  MEDIANTE EL PROYECTO ACUERDO ESPECIAL DE COLABORACION IDIAF-FEDA-COPOPESCA. SEGUN EXPEDIENTE ANEXO.</t>
  </si>
  <si>
    <t>REPOSICION FONDO OPERATIVO DE LA ESTACION EXPERIMENTAL ACUICOLA DE SANTIAGO DEL CENTRO DE PRODUCCION ANIMAL DEL IDIAF, DURANTE EL PERIODO DEL 22 DE DICIEMBRE 2017 AL 16 DE FEBRERO DEL 2018. SEGUN EXPEDIENTE ANEXO.</t>
  </si>
  <si>
    <t>JESSON ANTONIO CHECO TEJADA</t>
  </si>
  <si>
    <t>PAGO LABORES EXTRAORDINARIAS DE LA ESTACION EXPERIMENTAL ACUICOLA DE SANTIAGO DEL CENTRO DE PRODUCCION ANIMAL DEL IDIAF, MES DE FEBRERO 2018, SEGUN EXPEDIENTE ANEXO.</t>
  </si>
  <si>
    <t>JONATHAN MANUEL HERNANDEZ</t>
  </si>
  <si>
    <t>MINISTERIO DE AGRICULATURA</t>
  </si>
  <si>
    <t>PAGO DE  UN (1) HEMOGRAMA Y UN HISTOPATOLOGICO A UN CERDITO DESTETADO QUE ENFERMO DE MANERA ABRUPTA Y  MURIO EN EL MODULO PORCINO, PRUEBA REALIZADA EN LABORATORIO VETERINARIO CENTRAL (LAVECEN), DEL CENTRO DE PRODUCCION ANIMAL DEL IDIAF.</t>
  </si>
  <si>
    <t>PAGO COMPENSACION POR LABORES EXTRAORDINARIAS A FAVOR DEL PERSONAL QUE TRABAJA LOS FINES DE SEMANA EN LAS DIFERENTES UNIDADES PRODUCTIVAS  DE LA ESTACION EXPERIMENTAL PEDRO BRAN, DEL IDIAF. CORRESPONDIENTE A MES DE FEBRERO 2018.</t>
  </si>
  <si>
    <t>PROCESADORA DE ALIMENTOS PRODAL,S. A.</t>
  </si>
  <si>
    <t>COMPRA DE CIEN (100) SACOS DE AFRECHO DE ARROZ DE (125 LIBRAS C/U.) USO ELABORACION ALIMENTOS ANIMALES DEL CENTRO DE PRODUCCION ANIMAL DEL IDIAF, SEGUN EXPEDIENTE ANEXO.</t>
  </si>
  <si>
    <t>AQUAPLASTICA</t>
  </si>
  <si>
    <t>COMPRA DE 2 TINACOS DE 2500 GLS PARA SUPLIR AGUA A LABORATORIOS DE PREPRODUCCION DE PECES MEDIANTE  EL PROYECTO ACUERDO ESPECIAL DE COLABORACION IDIAF-FEDA-COPOPESCA DE LA ESTACION DE LA EXPERIMENTAL ACUICOLA DE SANTIAGO DEL CENTRO DE PRODUCCION ANIMAL DEL IDIAF. SEGUN EXPEDIENTE ANEXO.</t>
  </si>
  <si>
    <t>ERICK BRUNELUS</t>
  </si>
  <si>
    <t>PAGO POR LABORES MANO DE OBRA EN LIMPIEZA DE LOS POSTREROS Y ENGORDE ENTRADA PRINCIPAL DEL CENTRO DE PRODUCCION ANIMAL, DEL IDIAF.</t>
  </si>
  <si>
    <t>REEMBOLSO DE GASTOS INCURRIDOS EN  EQUIPO DE CAMPO ENMARCADO EN EL PROYECTO INVESTIGACIONES E INNOVACIONES TECNOLOGICAS PARA EL DESARROLLO DE LA APICULTURA DOMINICANA ANTE LOS RETOS DEL CAMBIO CLIMATICO FONDOCYT 2015-2A3-193 DEL CENTRO DE PRODUCCION ANIMAL DEL IDIAF, SEGUN EXPEDIENTE ANEXO.</t>
  </si>
  <si>
    <t>PAGO COMPENSACION POR RESULTADOS COMO CO-INVESTIGADOR MEDIANTE EL PROYECTO INVESTIGACIONES E INNOVACIONES TECNOLOGICAS PARA EL DESARROLLO DE LA APICULTURA DOMINICANA ANTE LOS RETOS DEL CAMBIO CLIMATICO FONDOCYT 2015-2A3-193 DEL CENTRO DE PRODUCCION ANIMAL DEL IDIAF, SEGUN EXPEDIENTE ANEXO.</t>
  </si>
  <si>
    <t>PAGO ALQUILER ESPACIO SALVAGUARDA MINIBUS NISSAN EL-00180 TRANSPORTAR PERSONAL DEL CENTRO DE PRODUCCION ANIMAL DEL IDIAF, SEGUN EXPEDIENTE ANEXO. CORRESPONDIENTE MES DE FEBRERO 2018.</t>
  </si>
  <si>
    <t>AGRO-INDUSTRIAL URRACA, SRL.</t>
  </si>
  <si>
    <t>ALBA LUZ BATISTA MEDINA</t>
  </si>
  <si>
    <t>FONDO PARA COMPRA DE COMBUSTIBLES USO ACTIVIDADES DE TRABAJO DE LA ESTACION ACUICOLA DE NEYBA DEL CENTRO DE PRODUCCION ANIMAL DEL IDIAF, SEGUN EXPEDIENTE ANEXO. MES FEBRERO 2018.</t>
  </si>
  <si>
    <t>PAGO LABORES  EXTRAORDINARIAS POR REALIZAR CORTE DE 200 POSTES DE EMPALIZADA EN LA ESTACION EXPERIMENTAL DEL CENTRO DE PRODUCCION ANIMAL DEL IDIAF, LAS TABLAS, SEGUN EXPEDIENTE ANEXO.</t>
  </si>
  <si>
    <t>FONDO PARA CONSUMO COMBUSTIBLE DE LA BOMBA DE IRRIGACION, VEHICULOS Y OTROS DE LA ESTACION EXPERIMENTAL DEL CENTRO DE PRODUCCION ANIMAL DEL IDIAF, LAS TABLAS, CORRESPONDIENTE A MES FEBRERO 2018.</t>
  </si>
  <si>
    <t>REEMBOLSO POR COMPRA DE TONER LASER PARA IMPRESORA USO OFICINA DEL  CAMPO EXPERIMENTAL LAS TABLAS DEL CENTRO DE PRODUCCION ANIMAL DEL IDIAF, SEGUN EXPEDIENTE ANEXO.</t>
  </si>
  <si>
    <t>REEMBOLSO DE GASTOS INCURRIDOS EN COMPRA DE COMBUSTIBLE EN VIAJE A COPEYITO NAGUA PARA PARTICIPACION REUNION TECNICA PROYECTO PLANTA DE POCEDIMIENTO DE ALIMENTOS PARA PECES  DE LA ESTACION EXPERIMENTAL ACUICOLA DE SANTIAGO DEL CENTRO DE PRODUCCION ANIMAL DEL IDIAF, SEGUN EXPEDIENTE ANEXO.</t>
  </si>
  <si>
    <t>FERRETERIA AMERICANA</t>
  </si>
  <si>
    <t>PAGO FACTURAS NO. 09730 COMPRA DE ELECTRODOMESTICOS DIVERSOS USO DEL CENTRO DE PRODUCCIÓN ANIMAL DEL IDIAF, SEGUN ORDEN NO. 409 DE FECHA 14/11/2017.</t>
  </si>
  <si>
    <t>PAGO REALIZAR TRABAJOS DE REPARACION AL CAMION EL-02348,CAMIONETA EL-02351 Y MINIBUS EL-00180 DEL CENTRO DE PRODUCCIÓN ANIMAL DEL IDIAF, SEGUN EXPEDIENTE ANEXO.</t>
  </si>
  <si>
    <t>PAGO 50% LLAMADAS ADMINISTRATIVA DE LA ESTACION EXPERIMENTAL CASA DE ALTO DEL CENTRO DE PRODUCCION ANIMAL DEL IDIAF, SEGUN EXPEDIENTE ANEXO. MES DE FEBRERO 2018.</t>
  </si>
  <si>
    <t>LUIS ALBERTO HODGE ARIAS</t>
  </si>
  <si>
    <t>PAGO POR REALIZAR TRABAJOS DE REPARACION DE CAMION OFICIAL DEL CPA (MONTAJE DE LOS TORNILLOS, GOMA TRASERA DERECHA Y CORTAR CHUPONES DEL ARO) DE LA ESTACION EXPERIMENTAL CASA DE ALTO DEL CENTRO DE PRODUCCION ANIMAL DEL IDIAF, SEGUN EXPEDIENTE ANEXO.</t>
  </si>
  <si>
    <t>PAGO DE COMBUSTIBLES DIFERENTES ACTIVIDADES DE TRABAJO EN LA ESTACION EXPERIMENTAL CASA DE ALTO DEL CENTRO DE PRODUCCION ANIMAL DEL IDIAF, SEGUN EXPEDIENTE ANEXO. MES DE FEBRERO 2018.</t>
  </si>
  <si>
    <t>COMPRA DE 2 TORNILLOS COMPLETO USO TAMBOR DEL CAMION DAIHATSU EL-02348 DEL CENTRO DE PRODUCCIÓN ANIMAL DEL IDIAF, SEGUN EXPEDIENTE ANEXO</t>
  </si>
  <si>
    <t>REEMBOLSO GASTOS INCURRIDOS EN COMPRA DE PIEZAS Y REPARACION VARIOS VEHICULOS DEL CENTRO DE PRODUCCIÓN ANIMAL DEL IDIAF, SEGUN EXPEDIENTE ANEXO.</t>
  </si>
  <si>
    <t>ALIMENTOS BALANCEADOS, C. POR.A.</t>
  </si>
  <si>
    <t>PAGO FACTURA NO.659 POR COMPRA DE MATERIA PRIMA (HARINA DE MAIZ Y HARINA DE SOYA)USO ELABORACION ALIMENTOS ANIMALES DEL CENTRO DE PRODUCCION ANIMAL DEL IDIAF, SEGUN EXPEDIENTE ANEXO.</t>
  </si>
  <si>
    <t>REEMBOLSO DE GASTOS INCURRIDOS EN VIATICOS A INVESTIGADORES DEL TRIMESTRE SEPTIEMBRE- NOVIEMBRE 2017 EN ACTIVIDADES DEL COMPONENTE SENDERO TECNOLOGICO Y COORDINACION LOGISTICA ENMARCADO EN EL PROYECTO INVESTIGACIONES E INNOVACIONES TECNOLOGICAS PARA EL DESARROLLO DE LA APICULTURA DOMINICANA ANTE LOS RETOS DEL CAMBIO CLIMATICO FONDOCYT 2015-2A3-193 DEL CENTRO DE PRODUCCION ANIMAL DEL IDIAF, SEGUN EXPEDIENTE ANEXO.</t>
  </si>
  <si>
    <t>REEMBOLSO DE GASTOS INCURRIDOS EN COMPRA DE MATERIAL GASTABLE ENMARCADO EN EL PROYECTO INVESTIGACIONES E INNOVACIONES TECNOLOGICAS PARA EL DESARROLLO DE LA APICULTURA DOMINICANA ANTE LOS RETOS DEL CAMBIO CLIMATICO FONDOCYT 2015-2A3-193 DEL CENTRO DE PRODUCCION ANIMAL DEL IDIAF, SEGUN EXPEDIENTE ANEXO.</t>
  </si>
  <si>
    <t xml:space="preserve">GREGORIO GARCIA LAGOMBRA </t>
  </si>
  <si>
    <t xml:space="preserve">PAGO DIETAS A CUATRO (4) INVESTIGADORES Y PEAJE COMO GASTOS DE VIAJE EL DIA 22 DE MARZO DEL 2018 EN ACTIVIDADES DE SEGUIMIENTO AL ACONDICIONAMIENTO DE AREA DE ENSAYOS Y EVALUACION DE CALICATA DONDESE MEDIRA OXIDO NITROSO EN LA ESTACION EXPERIMENTAL  CASA DE ALTO, ENMARCADA EN EL PROYECTO MEDICION, CUANTIFICACION Y OPCIONES DE MITIGACION DE GASES CON EFECTO INVERNADERO (OXIDO NITROSO Y METANO ENTERICO) EMITIDOS POR LA GANADERIA DOMINICANA QUE INFLUYE EN EL CAMBIO CLIMATICO MESCYT 2015-1H1-085 DEL CENTRO DE PRODUCCIÓN ANIMAL DEL IDIAF, SEGUN EXPEDIENTE ANEXO. </t>
  </si>
  <si>
    <t xml:space="preserve">PAGO del 20% POR CONCEPTO DE REALIZAR SERVICIO DE MANO DE OBRA EN LA CONTRUCCION DE DOS (2) BASES EN METAL PARA INSTALAR LETREROS, ENMARCADA EN EL PROYECTO MEDICION, CUANTIFICACION Y OPCIONES DE MITIGACION DE GASES CON EFECTO INVERNADERO (OXIDO NITROSO Y METANO ENTERICO) EMITIDOS POR LA GANADERIA DOMINICANA QUE INFLUYE EN EL CAMBIO CLIMATICO MESCYT 2015-1H1-085 DEL CENTRO DE PRODUCCIÓN ANIMAL DEL IDIAF, SEGUN EXPEDIENTE ANEXO. </t>
  </si>
  <si>
    <t>ZOZIMO MONTILLA ORTIZ</t>
  </si>
  <si>
    <t>PAGO POR CUBRIR LOGISTICA LOS DIAS 26, 27 Y 28 DEL MES DE MARZO EN LA RECOLECCION Y VENTAS DE PECES PERTENECIENTES A LA ESTACION ACUICOLA DE NEYBA DEL CENTRO DE PRODUCCION ANIMAL DE IDIA.</t>
  </si>
  <si>
    <t>REEMBOLSO DE GASTOS INCURRIDOS EN COMPRA DE (4 ROLLO DE MALLA PLASTIC. ANTIPAJARO NEGRA) USO CUBRIR DE 2 ESTANQUES DE 400 METROS CUADRADOS QUE ESTAN SIENDO PREPARADOS PARA LA SIEMBRA DE LOS REPRODUCTORES DE TILAPIA YY (GRIS) PARA SU REPRODUCCION, ESTACION EXPERIMENTAL ACUICOLA DE SANTIAGO DEL CENTRO DE PRODUCCION ANIMAL DEL IDIAF, SEGUN EXPEDIENTE AMNEXO.</t>
  </si>
  <si>
    <t>PAGO A REALIZAR TRABAJO COMO OBRERO DE APOYO EN UNIDAD PRODUCTIVA DE LOS OVINOS Y CAPRINOS DEL CENTRO DE PRODUCCION ANIMAL DEL IDIAF. CORRESPONDIENTE AL MES DE MARZO 2018.</t>
  </si>
  <si>
    <t>PAGO A REALIZAR TRABAJO COMO OBRERO EN EL AREA DE LECHERIA DEL MODULO BOVINO DE DOBLE PROPOSITO DEL CENTRO DE PRODUCCION ANIMAL DEL IDIAF. CORRESPONDIENTE AL MES DE MARZO 2018.</t>
  </si>
  <si>
    <t>PAGO LABORES COMO AYUDANTE DIFERENTES AREAS DE LAS OFICINAS ADMINISTRATIVAS DEL CENTRO DE PRODUCCION ANIMAL DEL IDIAF, SEGUN EXPEDIENTE ANEXO. MES DE MARZO 2018.</t>
  </si>
  <si>
    <t>REEMBOLSO GASTOS INCURRIDOS VIATICOS INVESTIGADORES TRIMESTRE DICIEMBRE 2017-FEBRERO 2018 USO ACTIVIDADES COMPONENTE SENDERO TECNOLOGICO Y COORDINACION ENMARCADO EN EL PROYECTO INVESTIGACIONES E INNOVACIONES TECNOLOGICAS PARA EL DESARROLLO DE LA APICULTURA DOMINICANA ANTE LOS RETOS DEL CAMBIO CLIMATICO FONDOCYT 2015-2A3-193 DEL CENTRO DE PRODUCCION ANIMAL DEL IDIAF, SEGUN EXPEDIENTE ANEXO.</t>
  </si>
  <si>
    <t>COMPRA CLORO GRANULADO USO DESINFECCION DE LAS PILETAS DE LA ESTACION EXPERIMENTAL ACUICOLA SUELOS SALINOS DE NEYBA DEL CENTRO DE PRODUCCIÓN ANIMAL DEL IDIAF, SEGUN ORDEN</t>
  </si>
  <si>
    <t>REEMBOLSO DE GASTOS INCURRIDOS POR LA COMPRA DE DIVERSOS MATERIALES USO REPARACION DE LOS NIDALES DEL SISTEMA DE PRODUCCION CUNICOLA DEL CENTRO DE PRODUCCIÓN ANIMAL DEL IDIAF, SEGUN EXPEDIENTE ANEXO.</t>
  </si>
  <si>
    <t>MES DE MARZO,2018</t>
  </si>
  <si>
    <t>MES DE  MARZO,2018</t>
  </si>
  <si>
    <t>AL 31/03/2018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</si>
</sst>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78" formatCode="_-* #,##0.00_-;\-* #,##0.00_-;_-* \-??_-;_-@_-"/>
    <numFmt numFmtId="179" formatCode="0.0%"/>
    <numFmt numFmtId="182" formatCode="mmm&quot;-YY&quot;"/>
    <numFmt numFmtId="183" formatCode="dd/mm/yyyy;@"/>
    <numFmt numFmtId="184" formatCode="_(* #,##0.00_);_(* \(#,##0.00\);_(* \-??_);_(@_)"/>
    <numFmt numFmtId="191" formatCode="#,##0.00\ ;&quot; (&quot;#,##0.00\);&quot; -&quot;#\ ;@\ "/>
    <numFmt numFmtId="193" formatCode="_-* #,##0.00_-;\-* #,##0.00_-;_-* &quot;-&quot;??_-;_-@_-"/>
  </numFmts>
  <fonts count="28">
    <font>
      <sz val="10"/>
      <name val="Arial"/>
      <family val="2"/>
    </font>
    <font>
      <b/>
      <sz val="16"/>
      <name val="Arial"/>
      <family val="2"/>
    </font>
    <font>
      <sz val="16"/>
      <name val="Arial"/>
      <family val="2"/>
    </font>
    <font>
      <sz val="12"/>
      <name val="Arial"/>
      <family val="2"/>
    </font>
    <font>
      <sz val="10"/>
      <name val="Arial"/>
      <family val="2"/>
    </font>
    <font>
      <sz val="11"/>
      <name val="Arial1"/>
      <charset val="1"/>
    </font>
    <font>
      <b/>
      <sz val="16"/>
      <name val="Arial"/>
      <family val="2"/>
      <charset val="1"/>
    </font>
    <font>
      <sz val="16"/>
      <name val="Arial"/>
      <family val="2"/>
      <charset val="1"/>
    </font>
    <font>
      <sz val="14"/>
      <name val="Arial"/>
      <family val="2"/>
      <charset val="1"/>
    </font>
    <font>
      <sz val="20"/>
      <name val="Arial"/>
      <family val="2"/>
      <charset val="1"/>
    </font>
    <font>
      <b/>
      <sz val="14"/>
      <name val="Arial"/>
      <family val="2"/>
      <charset val="1"/>
    </font>
    <font>
      <b/>
      <sz val="12"/>
      <name val="Times New Roman"/>
      <family val="1"/>
    </font>
    <font>
      <b/>
      <sz val="12"/>
      <name val="Arial"/>
      <family val="2"/>
    </font>
    <font>
      <b/>
      <strike/>
      <sz val="12"/>
      <name val="Arial"/>
      <family val="2"/>
    </font>
    <font>
      <sz val="12"/>
      <name val="Times New Roman"/>
      <family val="1"/>
    </font>
    <font>
      <sz val="12"/>
      <name val="Arial"/>
      <family val="2"/>
      <charset val="1"/>
    </font>
    <font>
      <b/>
      <sz val="12"/>
      <name val="Arial"/>
      <family val="2"/>
      <charset val="1"/>
    </font>
    <font>
      <sz val="12"/>
      <name val="Arial1"/>
      <charset val="1"/>
    </font>
    <font>
      <sz val="10"/>
      <name val="Arial"/>
      <family val="2"/>
      <charset val="1"/>
    </font>
    <font>
      <sz val="11"/>
      <color theme="1"/>
      <name val="Calibri"/>
      <family val="2"/>
      <scheme val="minor"/>
    </font>
    <font>
      <sz val="16"/>
      <color rgb="FF000000"/>
      <name val="Arial1"/>
      <charset val="1"/>
    </font>
    <font>
      <b/>
      <sz val="16"/>
      <color rgb="FF000000"/>
      <name val="Arial1"/>
      <charset val="1"/>
    </font>
    <font>
      <sz val="20"/>
      <color rgb="FF000000"/>
      <name val="Arial"/>
      <family val="2"/>
      <charset val="1"/>
    </font>
    <font>
      <sz val="18"/>
      <color rgb="FF000000"/>
      <name val="Arial"/>
      <family val="2"/>
      <charset val="1"/>
    </font>
    <font>
      <sz val="16"/>
      <color rgb="FF000000"/>
      <name val="Arial"/>
      <family val="2"/>
      <charset val="1"/>
    </font>
    <font>
      <b/>
      <sz val="16"/>
      <color rgb="FF000000"/>
      <name val="Arial"/>
      <family val="2"/>
      <charset val="1"/>
    </font>
    <font>
      <sz val="12"/>
      <color rgb="FF000000"/>
      <name val="Arial1"/>
      <charset val="1"/>
    </font>
    <font>
      <sz val="10"/>
      <color rgb="FF000000"/>
      <name val="Arial1"/>
      <charset val="1"/>
    </font>
  </fonts>
  <fills count="7">
    <fill>
      <patternFill patternType="none"/>
    </fill>
    <fill>
      <patternFill patternType="gray125"/>
    </fill>
    <fill>
      <patternFill patternType="solid">
        <fgColor rgb="FFFFFFFF"/>
        <bgColor rgb="FFFFFFCC"/>
      </patternFill>
    </fill>
    <fill>
      <patternFill patternType="solid">
        <fgColor rgb="FFCCFFFF"/>
        <bgColor rgb="FFCCFFFF"/>
      </patternFill>
    </fill>
    <fill>
      <patternFill patternType="solid">
        <fgColor theme="0"/>
        <bgColor indexed="64"/>
      </patternFill>
    </fill>
    <fill>
      <patternFill patternType="solid">
        <fgColor theme="0"/>
        <bgColor rgb="FFCCFFFF"/>
      </patternFill>
    </fill>
    <fill>
      <patternFill patternType="solid">
        <fgColor theme="0"/>
        <bgColor indexed="26"/>
      </patternFill>
    </fill>
  </fills>
  <borders count="19">
    <border>
      <left/>
      <right/>
      <top/>
      <bottom/>
      <diagonal/>
    </border>
    <border>
      <left style="thin">
        <color indexed="59"/>
      </left>
      <right style="thin">
        <color indexed="59"/>
      </right>
      <top style="thin">
        <color indexed="59"/>
      </top>
      <bottom style="thin">
        <color indexed="59"/>
      </bottom>
      <diagonal/>
    </border>
    <border>
      <left style="thin">
        <color indexed="64"/>
      </left>
      <right style="thin">
        <color indexed="64"/>
      </right>
      <top style="thin">
        <color indexed="64"/>
      </top>
      <bottom style="thin">
        <color indexed="64"/>
      </bottom>
      <diagonal/>
    </border>
    <border>
      <left style="medium">
        <color indexed="59"/>
      </left>
      <right/>
      <top style="medium">
        <color indexed="59"/>
      </top>
      <bottom/>
      <diagonal/>
    </border>
    <border>
      <left style="medium">
        <color indexed="59"/>
      </left>
      <right style="medium">
        <color indexed="59"/>
      </right>
      <top style="medium">
        <color indexed="59"/>
      </top>
      <bottom/>
      <diagonal/>
    </border>
    <border>
      <left style="thin">
        <color indexed="59"/>
      </left>
      <right style="thin">
        <color indexed="59"/>
      </right>
      <top style="medium">
        <color indexed="59"/>
      </top>
      <bottom/>
      <diagonal/>
    </border>
    <border>
      <left style="thin">
        <color indexed="59"/>
      </left>
      <right/>
      <top style="medium">
        <color indexed="59"/>
      </top>
      <bottom/>
      <diagonal/>
    </border>
    <border>
      <left style="thin">
        <color indexed="59"/>
      </left>
      <right style="medium">
        <color indexed="59"/>
      </right>
      <top style="medium">
        <color indexed="59"/>
      </top>
      <bottom/>
      <diagonal/>
    </border>
    <border>
      <left style="thin">
        <color indexed="59"/>
      </left>
      <right style="medium">
        <color indexed="59"/>
      </right>
      <top style="medium">
        <color indexed="59"/>
      </top>
      <bottom style="thin">
        <color indexed="59"/>
      </bottom>
      <diagonal/>
    </border>
    <border>
      <left style="medium">
        <color indexed="59"/>
      </left>
      <right/>
      <top style="thin">
        <color indexed="59"/>
      </top>
      <bottom style="thin">
        <color indexed="59"/>
      </bottom>
      <diagonal/>
    </border>
    <border>
      <left style="thin">
        <color indexed="59"/>
      </left>
      <right style="medium">
        <color indexed="59"/>
      </right>
      <top style="thin">
        <color indexed="59"/>
      </top>
      <bottom style="thin">
        <color indexed="59"/>
      </bottom>
      <diagonal/>
    </border>
    <border>
      <left style="medium">
        <color indexed="59"/>
      </left>
      <right/>
      <top style="thin">
        <color indexed="59"/>
      </top>
      <bottom style="medium">
        <color indexed="59"/>
      </bottom>
      <diagonal/>
    </border>
    <border>
      <left style="thin">
        <color indexed="59"/>
      </left>
      <right style="thin">
        <color indexed="59"/>
      </right>
      <top style="thin">
        <color indexed="59"/>
      </top>
      <bottom style="medium">
        <color indexed="59"/>
      </bottom>
      <diagonal/>
    </border>
    <border>
      <left style="thin">
        <color indexed="59"/>
      </left>
      <right style="medium">
        <color indexed="59"/>
      </right>
      <top style="thin">
        <color indexed="59"/>
      </top>
      <bottom style="medium">
        <color indexed="59"/>
      </bottom>
      <diagonal/>
    </border>
    <border>
      <left style="thin">
        <color indexed="59"/>
      </left>
      <right/>
      <top style="thin">
        <color indexed="59"/>
      </top>
      <bottom style="thin">
        <color indexed="59"/>
      </bottom>
      <diagonal/>
    </border>
    <border>
      <left/>
      <right style="thin">
        <color indexed="59"/>
      </right>
      <top style="thin">
        <color indexed="59"/>
      </top>
      <bottom style="thin">
        <color indexed="5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s>
  <cellStyleXfs count="9">
    <xf numFmtId="0" fontId="0" fillId="0" borderId="0"/>
    <xf numFmtId="178" fontId="4" fillId="0" borderId="0" applyFill="0" applyBorder="0" applyAlignment="0" applyProtection="0"/>
    <xf numFmtId="184" fontId="4" fillId="0" borderId="0" applyFill="0" applyBorder="0" applyAlignment="0" applyProtection="0"/>
    <xf numFmtId="191" fontId="4" fillId="0" borderId="0" applyFill="0" applyBorder="0" applyAlignment="0" applyProtection="0"/>
    <xf numFmtId="193" fontId="19" fillId="0" borderId="0" applyFont="0" applyFill="0" applyBorder="0" applyAlignment="0" applyProtection="0"/>
    <xf numFmtId="0" fontId="4" fillId="0" borderId="0"/>
    <xf numFmtId="0" fontId="4" fillId="0" borderId="0"/>
    <xf numFmtId="0" fontId="19" fillId="0" borderId="0"/>
    <xf numFmtId="0" fontId="4" fillId="0" borderId="0"/>
  </cellStyleXfs>
  <cellXfs count="163">
    <xf numFmtId="0" fontId="0" fillId="0" borderId="0" xfId="0"/>
    <xf numFmtId="0" fontId="20" fillId="0" borderId="0" xfId="0" applyFont="1"/>
    <xf numFmtId="0" fontId="21" fillId="0" borderId="0" xfId="0" applyFont="1"/>
    <xf numFmtId="0" fontId="22" fillId="0" borderId="0" xfId="0" applyFont="1"/>
    <xf numFmtId="0" fontId="23" fillId="0" borderId="0" xfId="0" applyFont="1"/>
    <xf numFmtId="0" fontId="2" fillId="0" borderId="0" xfId="0" applyFont="1"/>
    <xf numFmtId="0" fontId="5" fillId="0" borderId="0" xfId="0" applyFont="1"/>
    <xf numFmtId="0" fontId="7" fillId="0" borderId="0" xfId="0" applyFont="1"/>
    <xf numFmtId="0" fontId="8" fillId="0" borderId="0" xfId="0" applyFont="1" applyBorder="1"/>
    <xf numFmtId="0" fontId="6" fillId="0" borderId="0" xfId="0" applyFont="1" applyAlignment="1">
      <alignment horizontal="left"/>
    </xf>
    <xf numFmtId="0" fontId="9" fillId="2" borderId="0" xfId="0" applyFont="1" applyFill="1"/>
    <xf numFmtId="0" fontId="9" fillId="0" borderId="0" xfId="0" applyFont="1"/>
    <xf numFmtId="0" fontId="8" fillId="0" borderId="2" xfId="0" applyFont="1" applyBorder="1"/>
    <xf numFmtId="14" fontId="7" fillId="0" borderId="0" xfId="1" applyNumberFormat="1" applyFont="1" applyFill="1" applyBorder="1" applyAlignment="1">
      <alignment horizontal="center"/>
    </xf>
    <xf numFmtId="0" fontId="9" fillId="0" borderId="0" xfId="0" applyFont="1" applyBorder="1"/>
    <xf numFmtId="0" fontId="7" fillId="0" borderId="0" xfId="0" applyFont="1" applyBorder="1"/>
    <xf numFmtId="14" fontId="8" fillId="0" borderId="0" xfId="0" applyNumberFormat="1" applyFont="1" applyBorder="1" applyAlignment="1">
      <alignment horizontal="center"/>
    </xf>
    <xf numFmtId="178" fontId="8" fillId="0" borderId="0" xfId="1" applyFont="1" applyBorder="1" applyAlignment="1" applyProtection="1"/>
    <xf numFmtId="4" fontId="8" fillId="0" borderId="0" xfId="0" applyNumberFormat="1" applyFont="1" applyBorder="1"/>
    <xf numFmtId="4" fontId="10" fillId="0" borderId="0" xfId="0" applyNumberFormat="1" applyFont="1" applyBorder="1"/>
    <xf numFmtId="0" fontId="1" fillId="0" borderId="0" xfId="0" applyFont="1"/>
    <xf numFmtId="0" fontId="2"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left"/>
    </xf>
    <xf numFmtId="0" fontId="3" fillId="0" borderId="0" xfId="0" applyFont="1"/>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2" fillId="0" borderId="5" xfId="0" applyFont="1" applyBorder="1"/>
    <xf numFmtId="0" fontId="12" fillId="0" borderId="6" xfId="0" applyFont="1" applyBorder="1"/>
    <xf numFmtId="0" fontId="12" fillId="0" borderId="7" xfId="0" applyFont="1" applyBorder="1"/>
    <xf numFmtId="0" fontId="3" fillId="0" borderId="8" xfId="0" applyFont="1" applyBorder="1"/>
    <xf numFmtId="0" fontId="3" fillId="0" borderId="9" xfId="0" applyFont="1" applyBorder="1"/>
    <xf numFmtId="0" fontId="14" fillId="0" borderId="1" xfId="0" applyFont="1" applyBorder="1" applyAlignment="1">
      <alignment horizontal="center" vertical="top" wrapText="1"/>
    </xf>
    <xf numFmtId="4" fontId="3" fillId="0" borderId="1" xfId="0" applyNumberFormat="1" applyFont="1" applyBorder="1"/>
    <xf numFmtId="178" fontId="3" fillId="0" borderId="10" xfId="1" applyFont="1" applyFill="1" applyBorder="1" applyAlignment="1" applyProtection="1"/>
    <xf numFmtId="0" fontId="3" fillId="0" borderId="1" xfId="0" applyFont="1" applyBorder="1"/>
    <xf numFmtId="0" fontId="3" fillId="0" borderId="10" xfId="0" applyFont="1" applyBorder="1"/>
    <xf numFmtId="0" fontId="3" fillId="0" borderId="11" xfId="0" applyFont="1" applyBorder="1"/>
    <xf numFmtId="0" fontId="3" fillId="0" borderId="12" xfId="0" applyFont="1" applyBorder="1"/>
    <xf numFmtId="4" fontId="12" fillId="0" borderId="12" xfId="0" applyNumberFormat="1" applyFont="1" applyBorder="1"/>
    <xf numFmtId="4" fontId="12" fillId="0" borderId="13" xfId="0" applyNumberFormat="1" applyFont="1" applyBorder="1"/>
    <xf numFmtId="4" fontId="3" fillId="0" borderId="0" xfId="0" applyNumberFormat="1" applyFont="1" applyBorder="1"/>
    <xf numFmtId="0" fontId="3" fillId="0" borderId="14" xfId="0" applyFont="1" applyBorder="1"/>
    <xf numFmtId="178" fontId="12" fillId="0" borderId="15" xfId="1" applyFont="1" applyFill="1" applyBorder="1" applyAlignment="1" applyProtection="1"/>
    <xf numFmtId="4" fontId="12" fillId="0" borderId="0" xfId="0" applyNumberFormat="1" applyFont="1"/>
    <xf numFmtId="0" fontId="0" fillId="0" borderId="0" xfId="0" applyFont="1"/>
    <xf numFmtId="43" fontId="0" fillId="0" borderId="0" xfId="0" applyNumberFormat="1"/>
    <xf numFmtId="0" fontId="7" fillId="0" borderId="0" xfId="1" applyNumberFormat="1" applyFont="1" applyFill="1" applyBorder="1"/>
    <xf numFmtId="4" fontId="7" fillId="0" borderId="0" xfId="1" applyNumberFormat="1" applyFont="1" applyFill="1" applyBorder="1"/>
    <xf numFmtId="0" fontId="7" fillId="0" borderId="0" xfId="1" applyNumberFormat="1" applyFont="1" applyFill="1" applyBorder="1" applyAlignment="1">
      <alignment horizontal="center"/>
    </xf>
    <xf numFmtId="0" fontId="8" fillId="3" borderId="2" xfId="0" applyFont="1" applyFill="1" applyBorder="1"/>
    <xf numFmtId="0" fontId="10" fillId="3" borderId="2" xfId="0" applyFont="1" applyFill="1" applyBorder="1" applyAlignment="1">
      <alignment horizontal="center" vertical="center"/>
    </xf>
    <xf numFmtId="4" fontId="5" fillId="0" borderId="0" xfId="0" applyNumberFormat="1" applyFont="1"/>
    <xf numFmtId="0" fontId="24" fillId="0" borderId="0" xfId="0" applyFont="1"/>
    <xf numFmtId="0" fontId="0" fillId="0" borderId="0" xfId="0" applyAlignment="1">
      <alignment vertical="center"/>
    </xf>
    <xf numFmtId="0" fontId="25" fillId="0" borderId="2" xfId="0" applyFont="1" applyBorder="1"/>
    <xf numFmtId="4" fontId="3" fillId="0" borderId="0" xfId="0" applyNumberFormat="1" applyFont="1"/>
    <xf numFmtId="0" fontId="0" fillId="0" borderId="2" xfId="0" applyBorder="1"/>
    <xf numFmtId="0" fontId="5" fillId="0" borderId="2" xfId="0" applyFont="1" applyBorder="1"/>
    <xf numFmtId="0" fontId="6" fillId="0" borderId="2" xfId="0" applyFont="1" applyBorder="1"/>
    <xf numFmtId="0" fontId="7" fillId="0" borderId="2" xfId="0" applyFont="1" applyBorder="1"/>
    <xf numFmtId="0" fontId="7" fillId="0" borderId="2" xfId="0" applyFont="1" applyBorder="1" applyAlignment="1">
      <alignment horizontal="left"/>
    </xf>
    <xf numFmtId="4" fontId="7" fillId="0" borderId="2" xfId="0" applyNumberFormat="1" applyFont="1" applyBorder="1"/>
    <xf numFmtId="0" fontId="7" fillId="0" borderId="2" xfId="0" applyFont="1" applyBorder="1" applyAlignment="1">
      <alignment horizontal="right"/>
    </xf>
    <xf numFmtId="0" fontId="6" fillId="0" borderId="2" xfId="0" applyFont="1" applyBorder="1" applyAlignment="1">
      <alignment horizontal="center"/>
    </xf>
    <xf numFmtId="0" fontId="6" fillId="0" borderId="2" xfId="0" applyFont="1" applyBorder="1" applyAlignment="1">
      <alignment horizontal="left"/>
    </xf>
    <xf numFmtId="178" fontId="4" fillId="0" borderId="0" xfId="1"/>
    <xf numFmtId="178" fontId="5" fillId="0" borderId="0" xfId="1" applyFont="1"/>
    <xf numFmtId="0" fontId="24" fillId="0" borderId="2" xfId="0" applyFont="1" applyBorder="1"/>
    <xf numFmtId="0" fontId="10" fillId="3" borderId="2" xfId="0" applyFont="1" applyFill="1" applyBorder="1" applyAlignment="1">
      <alignment horizontal="center" vertical="center" wrapText="1"/>
    </xf>
    <xf numFmtId="0" fontId="23" fillId="4" borderId="0" xfId="0" applyFont="1" applyFill="1"/>
    <xf numFmtId="0" fontId="15" fillId="3" borderId="2" xfId="0" applyFont="1" applyFill="1" applyBorder="1"/>
    <xf numFmtId="17" fontId="16" fillId="3" borderId="2" xfId="0" applyNumberFormat="1" applyFont="1" applyFill="1" applyBorder="1" applyAlignment="1">
      <alignment horizontal="center" vertical="center"/>
    </xf>
    <xf numFmtId="0" fontId="16" fillId="3" borderId="2" xfId="0" applyFont="1" applyFill="1" applyBorder="1" applyAlignment="1">
      <alignment horizontal="center" vertical="center"/>
    </xf>
    <xf numFmtId="178" fontId="16" fillId="3" borderId="2" xfId="1" applyFont="1" applyFill="1" applyBorder="1" applyAlignment="1" applyProtection="1">
      <alignment horizontal="left"/>
    </xf>
    <xf numFmtId="9" fontId="16" fillId="3" borderId="2" xfId="0" applyNumberFormat="1" applyFont="1" applyFill="1" applyBorder="1" applyAlignment="1">
      <alignment horizontal="center"/>
    </xf>
    <xf numFmtId="4" fontId="16" fillId="3" borderId="2" xfId="0" applyNumberFormat="1" applyFont="1" applyFill="1" applyBorder="1" applyAlignment="1">
      <alignment horizontal="left"/>
    </xf>
    <xf numFmtId="0" fontId="3" fillId="0" borderId="2" xfId="5" applyFont="1" applyBorder="1" applyAlignment="1">
      <alignment horizontal="center"/>
    </xf>
    <xf numFmtId="0" fontId="3" fillId="0" borderId="2" xfId="5" applyFont="1" applyBorder="1"/>
    <xf numFmtId="178" fontId="26" fillId="0" borderId="2" xfId="1" applyFont="1" applyBorder="1"/>
    <xf numFmtId="179" fontId="15" fillId="0" borderId="2" xfId="1" applyNumberFormat="1" applyFont="1" applyBorder="1" applyAlignment="1" applyProtection="1">
      <alignment horizontal="center"/>
    </xf>
    <xf numFmtId="4" fontId="15" fillId="0" borderId="2" xfId="1" applyNumberFormat="1" applyFont="1" applyBorder="1" applyAlignment="1" applyProtection="1"/>
    <xf numFmtId="0" fontId="9" fillId="2" borderId="0" xfId="0" applyFont="1" applyFill="1" applyBorder="1"/>
    <xf numFmtId="0" fontId="15" fillId="0" borderId="2" xfId="1" applyNumberFormat="1" applyFont="1" applyFill="1" applyBorder="1" applyAlignment="1">
      <alignment horizontal="center"/>
    </xf>
    <xf numFmtId="14" fontId="15" fillId="0" borderId="2" xfId="1" applyNumberFormat="1" applyFont="1" applyFill="1" applyBorder="1" applyAlignment="1">
      <alignment horizontal="center"/>
    </xf>
    <xf numFmtId="0" fontId="15" fillId="0" borderId="2" xfId="1" applyNumberFormat="1" applyFont="1" applyFill="1" applyBorder="1"/>
    <xf numFmtId="0" fontId="16" fillId="0" borderId="2" xfId="0" applyFont="1" applyBorder="1" applyAlignment="1">
      <alignment horizontal="right"/>
    </xf>
    <xf numFmtId="178" fontId="16" fillId="0" borderId="2" xfId="1" applyFont="1" applyBorder="1" applyAlignment="1" applyProtection="1"/>
    <xf numFmtId="4" fontId="16" fillId="0" borderId="2" xfId="1" applyNumberFormat="1" applyFont="1" applyBorder="1" applyAlignment="1" applyProtection="1"/>
    <xf numFmtId="0" fontId="16" fillId="3" borderId="2" xfId="0" applyFont="1" applyFill="1" applyBorder="1" applyAlignment="1">
      <alignment horizontal="center"/>
    </xf>
    <xf numFmtId="4" fontId="15" fillId="0" borderId="2" xfId="0" applyNumberFormat="1" applyFont="1" applyBorder="1"/>
    <xf numFmtId="178" fontId="15" fillId="0" borderId="2" xfId="1" applyFont="1" applyBorder="1" applyAlignment="1" applyProtection="1"/>
    <xf numFmtId="0" fontId="15" fillId="0" borderId="2" xfId="0" applyFont="1" applyBorder="1"/>
    <xf numFmtId="14" fontId="15" fillId="0" borderId="2" xfId="0" applyNumberFormat="1" applyFont="1" applyBorder="1" applyAlignment="1">
      <alignment horizontal="center"/>
    </xf>
    <xf numFmtId="9" fontId="15" fillId="0" borderId="2" xfId="0" applyNumberFormat="1" applyFont="1" applyBorder="1" applyAlignment="1">
      <alignment horizontal="center"/>
    </xf>
    <xf numFmtId="0" fontId="16" fillId="0" borderId="2" xfId="0" applyFont="1" applyBorder="1"/>
    <xf numFmtId="0" fontId="15" fillId="0" borderId="2" xfId="0" applyFont="1" applyBorder="1" applyAlignment="1">
      <alignment horizontal="left"/>
    </xf>
    <xf numFmtId="0" fontId="16" fillId="0" borderId="2" xfId="0" applyFont="1" applyBorder="1" applyAlignment="1">
      <alignment horizontal="left"/>
    </xf>
    <xf numFmtId="4" fontId="3" fillId="0" borderId="2" xfId="0" applyNumberFormat="1" applyFont="1" applyBorder="1"/>
    <xf numFmtId="9" fontId="16" fillId="5" borderId="2" xfId="0" applyNumberFormat="1" applyFont="1" applyFill="1" applyBorder="1" applyAlignment="1">
      <alignment horizontal="center"/>
    </xf>
    <xf numFmtId="178" fontId="17" fillId="0" borderId="2" xfId="1" applyFont="1" applyBorder="1"/>
    <xf numFmtId="14" fontId="3" fillId="0" borderId="2" xfId="5" applyNumberFormat="1" applyFont="1" applyBorder="1" applyAlignment="1">
      <alignment horizontal="center"/>
    </xf>
    <xf numFmtId="178" fontId="12" fillId="0" borderId="2" xfId="1" applyFont="1" applyBorder="1" applyAlignment="1" applyProtection="1"/>
    <xf numFmtId="4" fontId="12" fillId="0" borderId="2" xfId="1" applyNumberFormat="1" applyFont="1" applyBorder="1" applyAlignment="1" applyProtection="1"/>
    <xf numFmtId="0" fontId="16" fillId="3" borderId="2" xfId="0" applyFont="1" applyFill="1" applyBorder="1" applyAlignment="1">
      <alignment horizontal="left"/>
    </xf>
    <xf numFmtId="0" fontId="3" fillId="0" borderId="2" xfId="0" applyFont="1" applyBorder="1" applyAlignment="1">
      <alignment horizontal="center"/>
    </xf>
    <xf numFmtId="14" fontId="3" fillId="0" borderId="2" xfId="0" applyNumberFormat="1" applyFont="1" applyBorder="1" applyAlignment="1">
      <alignment horizontal="center"/>
    </xf>
    <xf numFmtId="0" fontId="3" fillId="0" borderId="2" xfId="0" applyFont="1" applyBorder="1"/>
    <xf numFmtId="4" fontId="15" fillId="0" borderId="2" xfId="1" applyNumberFormat="1" applyFont="1" applyFill="1" applyBorder="1"/>
    <xf numFmtId="0" fontId="15" fillId="0" borderId="2" xfId="0" applyFont="1" applyBorder="1" applyAlignment="1">
      <alignment horizontal="center"/>
    </xf>
    <xf numFmtId="4" fontId="16" fillId="0" borderId="2" xfId="1" applyNumberFormat="1" applyFont="1" applyFill="1" applyBorder="1" applyAlignment="1" applyProtection="1">
      <alignment horizontal="right"/>
    </xf>
    <xf numFmtId="0" fontId="15" fillId="0" borderId="2" xfId="1" applyNumberFormat="1" applyFont="1" applyFill="1" applyBorder="1" applyAlignment="1" applyProtection="1">
      <alignment horizontal="center"/>
    </xf>
    <xf numFmtId="4" fontId="15" fillId="0" borderId="2" xfId="1" applyNumberFormat="1" applyFont="1" applyFill="1" applyBorder="1" applyProtection="1"/>
    <xf numFmtId="178" fontId="15" fillId="0" borderId="16" xfId="1" applyFont="1" applyBorder="1" applyAlignment="1" applyProtection="1"/>
    <xf numFmtId="179" fontId="15" fillId="0" borderId="16" xfId="1" applyNumberFormat="1" applyFont="1" applyBorder="1" applyAlignment="1" applyProtection="1">
      <alignment horizontal="center"/>
    </xf>
    <xf numFmtId="4" fontId="15" fillId="0" borderId="16" xfId="1" applyNumberFormat="1" applyFont="1" applyBorder="1" applyAlignment="1" applyProtection="1"/>
    <xf numFmtId="4" fontId="0" fillId="0" borderId="0" xfId="0" applyNumberFormat="1"/>
    <xf numFmtId="0" fontId="15" fillId="0" borderId="17" xfId="1" applyNumberFormat="1" applyFont="1" applyFill="1" applyBorder="1" applyAlignment="1">
      <alignment horizontal="center"/>
    </xf>
    <xf numFmtId="14" fontId="15" fillId="0" borderId="17" xfId="1" applyNumberFormat="1" applyFont="1" applyFill="1" applyBorder="1" applyAlignment="1">
      <alignment horizontal="center"/>
    </xf>
    <xf numFmtId="0" fontId="15" fillId="0" borderId="17" xfId="1" applyNumberFormat="1" applyFont="1" applyFill="1" applyBorder="1"/>
    <xf numFmtId="0" fontId="16" fillId="0" borderId="17" xfId="0" applyFont="1" applyBorder="1" applyAlignment="1">
      <alignment horizontal="right"/>
    </xf>
    <xf numFmtId="178" fontId="16" fillId="0" borderId="17" xfId="1" applyFont="1" applyBorder="1" applyAlignment="1" applyProtection="1"/>
    <xf numFmtId="179" fontId="15" fillId="0" borderId="17" xfId="1" applyNumberFormat="1" applyFont="1" applyBorder="1" applyAlignment="1" applyProtection="1">
      <alignment horizontal="center"/>
    </xf>
    <xf numFmtId="4" fontId="16" fillId="0" borderId="17" xfId="1" applyNumberFormat="1" applyFont="1" applyBorder="1" applyAlignment="1" applyProtection="1"/>
    <xf numFmtId="0" fontId="15" fillId="0" borderId="17" xfId="0" applyFont="1" applyBorder="1"/>
    <xf numFmtId="14" fontId="15" fillId="0" borderId="17" xfId="0" applyNumberFormat="1" applyFont="1" applyBorder="1" applyAlignment="1">
      <alignment horizontal="center"/>
    </xf>
    <xf numFmtId="9" fontId="15" fillId="0" borderId="17" xfId="0" applyNumberFormat="1" applyFont="1" applyBorder="1" applyAlignment="1">
      <alignment horizontal="center"/>
    </xf>
    <xf numFmtId="4" fontId="16" fillId="0" borderId="17" xfId="1" applyNumberFormat="1" applyFont="1" applyFill="1" applyBorder="1" applyProtection="1"/>
    <xf numFmtId="9" fontId="16" fillId="0" borderId="17" xfId="0" applyNumberFormat="1" applyFont="1" applyBorder="1" applyAlignment="1">
      <alignment horizontal="center"/>
    </xf>
    <xf numFmtId="0" fontId="3" fillId="0" borderId="18" xfId="5" applyFont="1" applyBorder="1" applyAlignment="1">
      <alignment horizontal="center"/>
    </xf>
    <xf numFmtId="183" fontId="3" fillId="0" borderId="2" xfId="5" applyNumberFormat="1" applyFont="1" applyBorder="1" applyAlignment="1">
      <alignment horizontal="center"/>
    </xf>
    <xf numFmtId="0" fontId="15" fillId="0" borderId="0" xfId="0" applyFont="1" applyBorder="1"/>
    <xf numFmtId="14" fontId="15" fillId="0" borderId="0" xfId="0" applyNumberFormat="1" applyFont="1" applyBorder="1" applyAlignment="1">
      <alignment horizontal="center"/>
    </xf>
    <xf numFmtId="0" fontId="16" fillId="0" borderId="0" xfId="0" applyFont="1" applyBorder="1" applyAlignment="1">
      <alignment horizontal="right"/>
    </xf>
    <xf numFmtId="178" fontId="16" fillId="0" borderId="0" xfId="1" applyFont="1" applyBorder="1" applyAlignment="1" applyProtection="1"/>
    <xf numFmtId="4" fontId="16" fillId="0" borderId="0" xfId="1" applyNumberFormat="1" applyFont="1" applyBorder="1" applyAlignment="1" applyProtection="1"/>
    <xf numFmtId="0" fontId="24" fillId="0" borderId="2" xfId="0" applyFont="1" applyBorder="1" applyAlignment="1">
      <alignment horizontal="center"/>
    </xf>
    <xf numFmtId="182" fontId="10" fillId="3" borderId="2" xfId="0" applyNumberFormat="1" applyFont="1" applyFill="1" applyBorder="1" applyAlignment="1">
      <alignment horizontal="center"/>
    </xf>
    <xf numFmtId="0" fontId="20" fillId="0" borderId="0" xfId="0" applyFont="1" applyAlignment="1">
      <alignment horizontal="center"/>
    </xf>
    <xf numFmtId="183" fontId="3" fillId="0" borderId="18" xfId="5" applyNumberFormat="1" applyFont="1" applyBorder="1" applyAlignment="1">
      <alignment horizontal="center"/>
    </xf>
    <xf numFmtId="0" fontId="3" fillId="0" borderId="18" xfId="5" applyFont="1" applyBorder="1"/>
    <xf numFmtId="0" fontId="3" fillId="0" borderId="18" xfId="0" applyFont="1" applyBorder="1" applyAlignment="1">
      <alignment horizontal="center"/>
    </xf>
    <xf numFmtId="183" fontId="3" fillId="0" borderId="18" xfId="0" applyNumberFormat="1" applyFont="1" applyBorder="1" applyAlignment="1">
      <alignment horizontal="center"/>
    </xf>
    <xf numFmtId="0" fontId="3" fillId="0" borderId="18" xfId="0" applyFont="1" applyBorder="1"/>
    <xf numFmtId="4" fontId="3" fillId="0" borderId="2" xfId="5" applyNumberFormat="1" applyFont="1" applyBorder="1"/>
    <xf numFmtId="4" fontId="12" fillId="0" borderId="2" xfId="5" applyNumberFormat="1" applyFont="1" applyBorder="1"/>
    <xf numFmtId="4" fontId="3" fillId="0" borderId="18" xfId="5" applyNumberFormat="1" applyFont="1" applyBorder="1"/>
    <xf numFmtId="0" fontId="3" fillId="0" borderId="18" xfId="5" applyFont="1" applyFill="1" applyBorder="1" applyAlignment="1">
      <alignment horizontal="center"/>
    </xf>
    <xf numFmtId="4" fontId="3" fillId="0" borderId="18" xfId="5" applyNumberFormat="1" applyFont="1" applyFill="1" applyBorder="1" applyAlignment="1">
      <alignment horizontal="right"/>
    </xf>
    <xf numFmtId="0" fontId="3" fillId="6" borderId="18" xfId="5" applyFont="1" applyFill="1" applyBorder="1" applyAlignment="1">
      <alignment horizontal="center"/>
    </xf>
    <xf numFmtId="183" fontId="3" fillId="4" borderId="18" xfId="5" applyNumberFormat="1" applyFont="1" applyFill="1" applyBorder="1" applyAlignment="1">
      <alignment horizontal="center"/>
    </xf>
    <xf numFmtId="0" fontId="3" fillId="4" borderId="18" xfId="5" applyFont="1" applyFill="1" applyBorder="1"/>
    <xf numFmtId="4" fontId="3" fillId="6" borderId="18" xfId="5" applyNumberFormat="1" applyFont="1" applyFill="1" applyBorder="1"/>
    <xf numFmtId="0" fontId="27" fillId="0" borderId="0" xfId="0" applyFont="1"/>
    <xf numFmtId="0" fontId="18" fillId="0" borderId="0" xfId="0" applyFont="1"/>
    <xf numFmtId="0" fontId="18" fillId="2" borderId="0" xfId="0" applyFont="1" applyFill="1"/>
    <xf numFmtId="2" fontId="18" fillId="2" borderId="0" xfId="0" applyNumberFormat="1" applyFont="1" applyFill="1"/>
    <xf numFmtId="0" fontId="18" fillId="2" borderId="0" xfId="0" applyFont="1" applyFill="1" applyBorder="1"/>
    <xf numFmtId="14" fontId="18" fillId="0" borderId="0" xfId="1" applyNumberFormat="1" applyFont="1" applyFill="1" applyBorder="1" applyAlignment="1">
      <alignment horizontal="center"/>
    </xf>
    <xf numFmtId="0" fontId="18" fillId="0" borderId="0" xfId="0" applyFont="1" applyBorder="1"/>
    <xf numFmtId="0" fontId="27" fillId="0" borderId="2" xfId="0" applyFont="1" applyBorder="1"/>
    <xf numFmtId="4" fontId="9" fillId="0" borderId="0" xfId="0" applyNumberFormat="1" applyFont="1"/>
  </cellXfs>
  <cellStyles count="9">
    <cellStyle name="Millares" xfId="1" builtinId="3"/>
    <cellStyle name="Millares 16" xfId="2"/>
    <cellStyle name="Millares 3" xfId="3"/>
    <cellStyle name="Millares 4" xfId="4"/>
    <cellStyle name="Normal" xfId="0" builtinId="0"/>
    <cellStyle name="Normal 2" xfId="5"/>
    <cellStyle name="Normal 3" xfId="6"/>
    <cellStyle name="Normal 4" xfId="7"/>
    <cellStyle name="Normal 6"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C3C3C"/>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266700</xdr:rowOff>
    </xdr:from>
    <xdr:to>
      <xdr:col>1</xdr:col>
      <xdr:colOff>228600</xdr:colOff>
      <xdr:row>5</xdr:row>
      <xdr:rowOff>95250</xdr:rowOff>
    </xdr:to>
    <xdr:pic>
      <xdr:nvPicPr>
        <xdr:cNvPr id="127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
          <a:ext cx="13335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tabSelected="1" workbookViewId="0">
      <selection activeCell="D60" sqref="D60"/>
    </sheetView>
  </sheetViews>
  <sheetFormatPr baseColWidth="10" defaultRowHeight="20.25"/>
  <cols>
    <col min="1" max="1" width="16.5703125" style="1" customWidth="1"/>
    <col min="2" max="2" width="18.42578125" style="139" customWidth="1"/>
    <col min="3" max="3" width="42.28515625" style="1" customWidth="1"/>
    <col min="4" max="4" width="66" style="1" customWidth="1"/>
    <col min="5" max="5" width="20.140625" style="2" customWidth="1"/>
    <col min="6" max="7" width="10.28515625" customWidth="1"/>
    <col min="8" max="256" width="9.140625" customWidth="1"/>
  </cols>
  <sheetData>
    <row r="1" spans="1:14" ht="24.95" customHeight="1">
      <c r="A1" s="69"/>
      <c r="B1" s="137"/>
      <c r="C1" s="69" t="s">
        <v>5</v>
      </c>
      <c r="D1" s="69"/>
      <c r="E1" s="56"/>
      <c r="F1" s="3"/>
      <c r="G1" s="3"/>
      <c r="H1" s="3"/>
      <c r="I1" s="3"/>
      <c r="J1" s="3"/>
      <c r="K1" s="3"/>
      <c r="L1" s="3"/>
      <c r="M1" s="3"/>
      <c r="N1" s="3"/>
    </row>
    <row r="2" spans="1:14" ht="24.95" customHeight="1">
      <c r="A2" s="69"/>
      <c r="B2" s="137"/>
      <c r="C2" s="69" t="s">
        <v>6</v>
      </c>
      <c r="D2" s="69"/>
      <c r="E2" s="56"/>
      <c r="F2" s="3"/>
      <c r="G2" s="3"/>
      <c r="H2" s="3"/>
      <c r="I2" s="3"/>
      <c r="J2" s="3"/>
      <c r="K2" s="3"/>
      <c r="L2" s="3"/>
      <c r="M2" s="3"/>
      <c r="N2" s="3"/>
    </row>
    <row r="3" spans="1:14" ht="24.95" customHeight="1">
      <c r="A3" s="69"/>
      <c r="B3" s="137"/>
      <c r="C3" s="69"/>
      <c r="D3" s="69"/>
      <c r="E3" s="56"/>
      <c r="F3" s="3"/>
      <c r="G3" s="3"/>
      <c r="H3" s="3"/>
      <c r="I3" s="3"/>
      <c r="J3" s="3"/>
      <c r="K3" s="3"/>
      <c r="L3" s="3"/>
      <c r="M3" s="3"/>
      <c r="N3" s="3"/>
    </row>
    <row r="4" spans="1:14" ht="24.95" customHeight="1">
      <c r="A4" s="69"/>
      <c r="B4" s="137"/>
      <c r="C4" s="56" t="s">
        <v>7</v>
      </c>
      <c r="D4" s="69"/>
      <c r="E4" s="56"/>
      <c r="F4" s="3"/>
      <c r="G4" s="3"/>
      <c r="H4" s="3"/>
      <c r="I4" s="3"/>
      <c r="J4" s="3"/>
      <c r="K4" s="3"/>
      <c r="L4" s="3"/>
      <c r="M4" s="3"/>
      <c r="N4" s="3"/>
    </row>
    <row r="5" spans="1:14" ht="24.95" customHeight="1">
      <c r="A5" s="69"/>
      <c r="B5" s="137"/>
      <c r="C5" s="69" t="s">
        <v>8</v>
      </c>
      <c r="D5" s="69"/>
      <c r="E5" s="56"/>
      <c r="F5" s="54"/>
      <c r="G5" s="54"/>
      <c r="H5" s="54"/>
      <c r="I5" s="54"/>
      <c r="J5" s="54"/>
      <c r="K5" s="54"/>
      <c r="L5" s="54"/>
      <c r="M5" s="54"/>
      <c r="N5" s="54"/>
    </row>
    <row r="6" spans="1:14" ht="24.95" customHeight="1">
      <c r="A6" s="69"/>
      <c r="B6" s="137"/>
      <c r="C6" s="69"/>
      <c r="D6" s="69"/>
      <c r="E6" s="56"/>
      <c r="F6" s="3"/>
      <c r="G6" s="3"/>
      <c r="H6" s="3"/>
      <c r="I6" s="3"/>
      <c r="J6" s="3"/>
      <c r="K6" s="3"/>
      <c r="L6" s="3"/>
      <c r="M6" s="3"/>
      <c r="N6" s="3"/>
    </row>
    <row r="7" spans="1:14" ht="24.95" customHeight="1">
      <c r="A7" s="69"/>
      <c r="B7" s="137"/>
      <c r="C7" s="56" t="s">
        <v>67</v>
      </c>
      <c r="D7" s="56"/>
      <c r="E7" s="56"/>
      <c r="F7" s="3"/>
      <c r="G7" s="3"/>
      <c r="H7" s="3"/>
      <c r="I7" s="3"/>
      <c r="J7" s="3"/>
      <c r="K7" s="3"/>
      <c r="L7" s="3"/>
      <c r="M7" s="3"/>
      <c r="N7" s="3"/>
    </row>
    <row r="8" spans="1:14" ht="24.95" customHeight="1">
      <c r="A8" s="69"/>
      <c r="B8" s="137"/>
      <c r="C8" s="56"/>
      <c r="D8" s="56"/>
      <c r="E8" s="56"/>
      <c r="F8" s="3"/>
      <c r="G8" s="3"/>
      <c r="H8" s="3"/>
      <c r="I8" s="3"/>
      <c r="J8" s="3"/>
      <c r="K8" s="3"/>
      <c r="L8" s="3"/>
      <c r="M8" s="3"/>
      <c r="N8" s="3"/>
    </row>
    <row r="9" spans="1:14" ht="24" customHeight="1">
      <c r="A9" s="51" t="s">
        <v>0</v>
      </c>
      <c r="B9" s="138" t="s">
        <v>1</v>
      </c>
      <c r="C9" s="52" t="s">
        <v>2</v>
      </c>
      <c r="D9" s="52" t="s">
        <v>3</v>
      </c>
      <c r="E9" s="70" t="s">
        <v>4</v>
      </c>
      <c r="F9" s="4"/>
      <c r="G9" s="4"/>
      <c r="H9" s="4"/>
      <c r="I9" s="4"/>
      <c r="J9" s="4"/>
      <c r="K9" s="4"/>
      <c r="L9" s="4"/>
      <c r="M9" s="4"/>
      <c r="N9" s="4"/>
    </row>
    <row r="10" spans="1:14" ht="24" customHeight="1">
      <c r="A10" s="130">
        <v>19236</v>
      </c>
      <c r="B10" s="140">
        <v>43160</v>
      </c>
      <c r="C10" s="141" t="s">
        <v>68</v>
      </c>
      <c r="D10" s="141" t="s">
        <v>69</v>
      </c>
      <c r="E10" s="147">
        <v>7301</v>
      </c>
      <c r="F10" s="71"/>
      <c r="G10" s="71"/>
      <c r="H10" s="71"/>
      <c r="I10" s="71"/>
      <c r="J10" s="71"/>
      <c r="K10" s="71"/>
      <c r="L10" s="71"/>
      <c r="M10" s="71"/>
      <c r="N10" s="71"/>
    </row>
    <row r="11" spans="1:14" ht="24" customHeight="1">
      <c r="A11" s="148">
        <v>19237</v>
      </c>
      <c r="B11" s="140">
        <v>43161</v>
      </c>
      <c r="C11" s="141" t="s">
        <v>59</v>
      </c>
      <c r="D11" s="141" t="s">
        <v>70</v>
      </c>
      <c r="E11" s="149">
        <v>1500</v>
      </c>
      <c r="F11" s="71"/>
      <c r="G11" s="71"/>
      <c r="H11" s="71"/>
      <c r="I11" s="71"/>
      <c r="J11" s="71"/>
      <c r="K11" s="71"/>
      <c r="L11" s="71"/>
      <c r="M11" s="71"/>
      <c r="N11" s="71"/>
    </row>
    <row r="12" spans="1:14" ht="24" customHeight="1">
      <c r="A12" s="148">
        <v>19238</v>
      </c>
      <c r="B12" s="140">
        <v>43161</v>
      </c>
      <c r="C12" s="141" t="s">
        <v>50</v>
      </c>
      <c r="D12" s="141" t="s">
        <v>71</v>
      </c>
      <c r="E12" s="149">
        <v>1500</v>
      </c>
      <c r="F12" s="71"/>
      <c r="G12" s="71"/>
      <c r="H12" s="71"/>
      <c r="I12" s="71"/>
      <c r="J12" s="71"/>
      <c r="K12" s="71"/>
      <c r="L12" s="71"/>
      <c r="M12" s="71"/>
      <c r="N12" s="71"/>
    </row>
    <row r="13" spans="1:14" ht="24" customHeight="1">
      <c r="A13" s="148">
        <v>19239</v>
      </c>
      <c r="B13" s="140">
        <v>43161</v>
      </c>
      <c r="C13" s="141" t="s">
        <v>44</v>
      </c>
      <c r="D13" s="141" t="s">
        <v>72</v>
      </c>
      <c r="E13" s="149">
        <v>7840</v>
      </c>
      <c r="F13" s="71"/>
      <c r="G13" s="71"/>
      <c r="H13" s="71"/>
      <c r="I13" s="71"/>
      <c r="J13" s="71"/>
      <c r="K13" s="71"/>
      <c r="L13" s="71"/>
      <c r="M13" s="71"/>
      <c r="N13" s="71"/>
    </row>
    <row r="14" spans="1:14" ht="24" customHeight="1">
      <c r="A14" s="148">
        <v>19240</v>
      </c>
      <c r="B14" s="140">
        <v>43161</v>
      </c>
      <c r="C14" s="141" t="s">
        <v>62</v>
      </c>
      <c r="D14" s="141" t="s">
        <v>73</v>
      </c>
      <c r="E14" s="149">
        <v>9000</v>
      </c>
      <c r="F14" s="71"/>
      <c r="G14" s="71"/>
      <c r="H14" s="71"/>
      <c r="I14" s="71"/>
      <c r="J14" s="71"/>
      <c r="K14" s="71"/>
      <c r="L14" s="71"/>
      <c r="M14" s="71"/>
      <c r="N14" s="71"/>
    </row>
    <row r="15" spans="1:14" ht="24" customHeight="1">
      <c r="A15" s="148">
        <v>19241</v>
      </c>
      <c r="B15" s="140">
        <v>43161</v>
      </c>
      <c r="C15" s="141" t="s">
        <v>40</v>
      </c>
      <c r="D15" s="141" t="s">
        <v>74</v>
      </c>
      <c r="E15" s="149">
        <v>20000</v>
      </c>
      <c r="F15" s="71"/>
      <c r="G15" s="71"/>
      <c r="H15" s="71"/>
      <c r="I15" s="71"/>
      <c r="J15" s="71"/>
      <c r="K15" s="71"/>
      <c r="L15" s="71"/>
      <c r="M15" s="71"/>
      <c r="N15" s="71"/>
    </row>
    <row r="16" spans="1:14" ht="24" customHeight="1">
      <c r="A16" s="148">
        <v>19242</v>
      </c>
      <c r="B16" s="140">
        <v>43161</v>
      </c>
      <c r="C16" s="141" t="s">
        <v>40</v>
      </c>
      <c r="D16" s="141" t="s">
        <v>75</v>
      </c>
      <c r="E16" s="149">
        <v>7065.78</v>
      </c>
      <c r="F16" s="71"/>
      <c r="G16" s="71"/>
      <c r="H16" s="71"/>
      <c r="I16" s="71"/>
      <c r="J16" s="71"/>
      <c r="K16" s="71"/>
      <c r="L16" s="71"/>
      <c r="M16" s="71"/>
      <c r="N16" s="71"/>
    </row>
    <row r="17" spans="1:14" ht="24" customHeight="1">
      <c r="A17" s="148">
        <v>19243</v>
      </c>
      <c r="B17" s="140">
        <v>43161</v>
      </c>
      <c r="C17" s="141" t="s">
        <v>76</v>
      </c>
      <c r="D17" s="141" t="s">
        <v>77</v>
      </c>
      <c r="E17" s="149">
        <v>4500</v>
      </c>
      <c r="F17" s="71"/>
      <c r="G17" s="71"/>
      <c r="H17" s="71"/>
      <c r="I17" s="71"/>
      <c r="J17" s="71"/>
      <c r="K17" s="71"/>
      <c r="L17" s="71"/>
      <c r="M17" s="71"/>
      <c r="N17" s="71"/>
    </row>
    <row r="18" spans="1:14" ht="24" customHeight="1">
      <c r="A18" s="148">
        <v>19244</v>
      </c>
      <c r="B18" s="140">
        <v>43161</v>
      </c>
      <c r="C18" s="141" t="s">
        <v>78</v>
      </c>
      <c r="D18" s="141" t="s">
        <v>77</v>
      </c>
      <c r="E18" s="149">
        <v>7050</v>
      </c>
      <c r="F18" s="71"/>
      <c r="G18" s="71"/>
      <c r="H18" s="71"/>
      <c r="I18" s="71"/>
      <c r="J18" s="71"/>
      <c r="K18" s="71"/>
      <c r="L18" s="71"/>
      <c r="M18" s="71"/>
      <c r="N18" s="71"/>
    </row>
    <row r="19" spans="1:14" ht="24" customHeight="1">
      <c r="A19" s="148">
        <v>19245</v>
      </c>
      <c r="B19" s="140">
        <v>43161</v>
      </c>
      <c r="C19" s="141" t="s">
        <v>63</v>
      </c>
      <c r="D19" s="141" t="s">
        <v>64</v>
      </c>
      <c r="E19" s="149">
        <v>11752.01</v>
      </c>
      <c r="F19" s="71"/>
      <c r="G19" s="71"/>
      <c r="H19" s="71"/>
      <c r="I19" s="71"/>
      <c r="J19" s="71"/>
      <c r="K19" s="71"/>
      <c r="L19" s="71"/>
      <c r="M19" s="71"/>
      <c r="N19" s="71"/>
    </row>
    <row r="20" spans="1:14" ht="24" customHeight="1">
      <c r="A20" s="148">
        <v>19246</v>
      </c>
      <c r="B20" s="140">
        <v>43161</v>
      </c>
      <c r="C20" s="141" t="s">
        <v>79</v>
      </c>
      <c r="D20" s="141" t="s">
        <v>80</v>
      </c>
      <c r="E20" s="149">
        <v>625</v>
      </c>
      <c r="F20" s="71"/>
      <c r="G20" s="71"/>
      <c r="H20" s="71"/>
      <c r="I20" s="71"/>
      <c r="J20" s="71"/>
      <c r="K20" s="71"/>
      <c r="L20" s="71"/>
      <c r="M20" s="71"/>
      <c r="N20" s="71"/>
    </row>
    <row r="21" spans="1:14" ht="24" customHeight="1">
      <c r="A21" s="148">
        <v>19247</v>
      </c>
      <c r="B21" s="140">
        <v>43161</v>
      </c>
      <c r="C21" s="141" t="s">
        <v>39</v>
      </c>
      <c r="D21" s="141" t="s">
        <v>81</v>
      </c>
      <c r="E21" s="149">
        <v>22000</v>
      </c>
      <c r="F21" s="71"/>
      <c r="G21" s="71"/>
      <c r="H21" s="71"/>
      <c r="I21" s="71"/>
      <c r="J21" s="71"/>
      <c r="K21" s="71"/>
      <c r="L21" s="71"/>
      <c r="M21" s="71"/>
      <c r="N21" s="71"/>
    </row>
    <row r="22" spans="1:14" ht="24" customHeight="1">
      <c r="A22" s="148">
        <v>19248</v>
      </c>
      <c r="B22" s="140">
        <v>43164</v>
      </c>
      <c r="C22" s="141" t="s">
        <v>82</v>
      </c>
      <c r="D22" s="141" t="s">
        <v>83</v>
      </c>
      <c r="E22" s="149">
        <v>45000</v>
      </c>
      <c r="F22" s="71"/>
      <c r="G22" s="71"/>
      <c r="H22" s="71"/>
      <c r="I22" s="71"/>
      <c r="J22" s="71"/>
      <c r="K22" s="71"/>
      <c r="L22" s="71"/>
      <c r="M22" s="71"/>
      <c r="N22" s="71"/>
    </row>
    <row r="23" spans="1:14" ht="24" customHeight="1">
      <c r="A23" s="148">
        <v>19249</v>
      </c>
      <c r="B23" s="140">
        <v>43164</v>
      </c>
      <c r="C23" s="141" t="s">
        <v>84</v>
      </c>
      <c r="D23" s="141" t="s">
        <v>85</v>
      </c>
      <c r="E23" s="149">
        <v>161062</v>
      </c>
      <c r="F23" s="55"/>
      <c r="G23" s="55"/>
      <c r="H23" s="55"/>
      <c r="I23" s="55"/>
      <c r="J23" s="55"/>
      <c r="K23" s="55"/>
      <c r="L23" s="71"/>
      <c r="M23" s="71"/>
      <c r="N23" s="71"/>
    </row>
    <row r="24" spans="1:14" ht="24" customHeight="1">
      <c r="A24" s="148">
        <v>19250</v>
      </c>
      <c r="B24" s="140">
        <v>43166</v>
      </c>
      <c r="C24" s="141" t="s">
        <v>86</v>
      </c>
      <c r="D24" s="141" t="s">
        <v>87</v>
      </c>
      <c r="E24" s="149">
        <v>21560</v>
      </c>
      <c r="F24" s="55"/>
      <c r="G24" s="55"/>
      <c r="H24" s="55"/>
      <c r="I24" s="55"/>
      <c r="J24" s="55"/>
      <c r="K24" s="55"/>
      <c r="L24" s="71"/>
      <c r="M24" s="71"/>
      <c r="N24" s="71"/>
    </row>
    <row r="25" spans="1:14" ht="24" customHeight="1">
      <c r="A25" s="148">
        <v>19251</v>
      </c>
      <c r="B25" s="140">
        <v>43166</v>
      </c>
      <c r="C25" s="141" t="s">
        <v>66</v>
      </c>
      <c r="D25" s="141" t="s">
        <v>88</v>
      </c>
      <c r="E25" s="149">
        <v>6777.86</v>
      </c>
      <c r="F25" s="55"/>
      <c r="G25" s="55"/>
      <c r="H25" s="55"/>
      <c r="I25" s="55"/>
      <c r="J25" s="55"/>
      <c r="K25" s="55"/>
      <c r="L25" s="55"/>
      <c r="M25" s="55"/>
      <c r="N25" s="55"/>
    </row>
    <row r="26" spans="1:14" ht="24" customHeight="1">
      <c r="A26" s="148">
        <v>19252</v>
      </c>
      <c r="B26" s="140">
        <v>43166</v>
      </c>
      <c r="C26" s="141" t="s">
        <v>63</v>
      </c>
      <c r="D26" s="141" t="s">
        <v>89</v>
      </c>
      <c r="E26" s="149">
        <v>45900</v>
      </c>
      <c r="F26" s="55"/>
      <c r="G26" s="55"/>
      <c r="H26" s="55"/>
      <c r="I26" s="55"/>
      <c r="J26" s="55"/>
      <c r="K26" s="55"/>
      <c r="L26" s="55"/>
      <c r="M26" s="55"/>
      <c r="N26" s="55"/>
    </row>
    <row r="27" spans="1:14" ht="24" customHeight="1">
      <c r="A27" s="148">
        <v>19253</v>
      </c>
      <c r="B27" s="140">
        <v>43167</v>
      </c>
      <c r="C27" s="141" t="s">
        <v>45</v>
      </c>
      <c r="D27" s="141" t="s">
        <v>52</v>
      </c>
      <c r="E27" s="149">
        <v>18188.23</v>
      </c>
      <c r="F27" s="55"/>
      <c r="G27" s="55"/>
      <c r="H27" s="55"/>
      <c r="I27" s="55"/>
      <c r="J27" s="55"/>
      <c r="K27" s="55"/>
      <c r="L27" s="55"/>
      <c r="M27" s="55"/>
      <c r="N27" s="55"/>
    </row>
    <row r="28" spans="1:14" ht="24" customHeight="1">
      <c r="A28" s="148">
        <v>19254</v>
      </c>
      <c r="B28" s="140">
        <v>43171</v>
      </c>
      <c r="C28" s="141" t="s">
        <v>9</v>
      </c>
      <c r="D28" s="141" t="s">
        <v>90</v>
      </c>
      <c r="E28" s="149">
        <v>2102.4</v>
      </c>
      <c r="F28" s="55"/>
      <c r="G28" s="55"/>
      <c r="H28" s="55"/>
      <c r="I28" s="55"/>
      <c r="J28" s="55"/>
      <c r="K28" s="55"/>
      <c r="L28" s="55"/>
      <c r="M28" s="55"/>
      <c r="N28" s="55"/>
    </row>
    <row r="29" spans="1:14" ht="24" customHeight="1">
      <c r="A29" s="148">
        <v>19255</v>
      </c>
      <c r="B29" s="140">
        <v>43171</v>
      </c>
      <c r="C29" s="141" t="s">
        <v>91</v>
      </c>
      <c r="D29" s="141" t="s">
        <v>49</v>
      </c>
      <c r="E29" s="149">
        <v>18750</v>
      </c>
      <c r="F29" s="55"/>
      <c r="G29" s="55"/>
      <c r="H29" s="55"/>
      <c r="I29" s="55"/>
      <c r="J29" s="55"/>
      <c r="K29" s="55"/>
      <c r="L29" s="55"/>
      <c r="M29" s="55"/>
      <c r="N29" s="55"/>
    </row>
    <row r="30" spans="1:14" ht="24" customHeight="1">
      <c r="A30" s="148">
        <v>19256</v>
      </c>
      <c r="B30" s="140">
        <v>43171</v>
      </c>
      <c r="C30" s="141" t="s">
        <v>41</v>
      </c>
      <c r="D30" s="141" t="s">
        <v>42</v>
      </c>
      <c r="E30" s="149">
        <v>43505</v>
      </c>
      <c r="F30" s="55"/>
      <c r="G30" s="55"/>
      <c r="H30" s="55"/>
      <c r="I30" s="55"/>
      <c r="J30" s="55"/>
      <c r="K30" s="55"/>
      <c r="L30" s="55"/>
      <c r="M30" s="55"/>
      <c r="N30" s="55"/>
    </row>
    <row r="31" spans="1:14" ht="24" customHeight="1">
      <c r="A31" s="148">
        <v>19257</v>
      </c>
      <c r="B31" s="140">
        <v>43171</v>
      </c>
      <c r="C31" s="141" t="s">
        <v>92</v>
      </c>
      <c r="D31" s="141" t="s">
        <v>93</v>
      </c>
      <c r="E31" s="149">
        <v>10000</v>
      </c>
      <c r="F31" s="55"/>
      <c r="G31" s="55"/>
      <c r="H31" s="55"/>
      <c r="I31" s="55"/>
      <c r="J31" s="55"/>
      <c r="K31" s="55"/>
      <c r="L31" s="55"/>
      <c r="M31" s="55"/>
      <c r="N31" s="55"/>
    </row>
    <row r="32" spans="1:14" ht="24" customHeight="1">
      <c r="A32" s="148">
        <v>19258</v>
      </c>
      <c r="B32" s="140">
        <v>43171</v>
      </c>
      <c r="C32" s="141" t="s">
        <v>50</v>
      </c>
      <c r="D32" s="141" t="s">
        <v>94</v>
      </c>
      <c r="E32" s="149">
        <v>4000</v>
      </c>
      <c r="F32" s="55"/>
      <c r="G32" s="55"/>
      <c r="H32" s="55"/>
      <c r="I32" s="55"/>
      <c r="J32" s="55"/>
      <c r="K32" s="55"/>
      <c r="L32" s="55"/>
      <c r="M32" s="55"/>
      <c r="N32" s="55"/>
    </row>
    <row r="33" spans="1:14" ht="24" customHeight="1">
      <c r="A33" s="148">
        <v>19259</v>
      </c>
      <c r="B33" s="140">
        <v>43171</v>
      </c>
      <c r="C33" s="141" t="s">
        <v>62</v>
      </c>
      <c r="D33" s="141" t="s">
        <v>95</v>
      </c>
      <c r="E33" s="149">
        <v>10000</v>
      </c>
      <c r="F33" s="55"/>
      <c r="G33" s="55"/>
      <c r="H33" s="55"/>
      <c r="I33" s="55"/>
      <c r="J33" s="55"/>
      <c r="K33" s="55"/>
      <c r="L33" s="55"/>
      <c r="M33" s="55"/>
      <c r="N33" s="55"/>
    </row>
    <row r="34" spans="1:14" ht="24" customHeight="1">
      <c r="A34" s="148">
        <v>19260</v>
      </c>
      <c r="B34" s="140">
        <v>43172</v>
      </c>
      <c r="C34" s="141" t="s">
        <v>60</v>
      </c>
      <c r="D34" s="141" t="s">
        <v>96</v>
      </c>
      <c r="E34" s="149">
        <v>750</v>
      </c>
      <c r="F34" s="55"/>
      <c r="G34" s="55"/>
      <c r="H34" s="55"/>
      <c r="I34" s="55"/>
      <c r="J34" s="55"/>
      <c r="K34" s="55"/>
      <c r="L34" s="55"/>
      <c r="M34" s="55"/>
      <c r="N34" s="55"/>
    </row>
    <row r="35" spans="1:14" ht="24" customHeight="1">
      <c r="A35" s="148">
        <v>19261</v>
      </c>
      <c r="B35" s="140">
        <v>43172</v>
      </c>
      <c r="C35" s="141" t="s">
        <v>60</v>
      </c>
      <c r="D35" s="141" t="s">
        <v>61</v>
      </c>
      <c r="E35" s="149">
        <v>2610</v>
      </c>
      <c r="F35" s="55"/>
      <c r="G35" s="55"/>
      <c r="H35" s="55"/>
      <c r="I35" s="55"/>
      <c r="J35" s="55"/>
      <c r="K35" s="55"/>
      <c r="L35" s="55"/>
      <c r="M35" s="55"/>
      <c r="N35" s="55"/>
    </row>
    <row r="36" spans="1:14" ht="24" customHeight="1">
      <c r="A36" s="148">
        <v>19262</v>
      </c>
      <c r="B36" s="140">
        <v>43172</v>
      </c>
      <c r="C36" s="141" t="s">
        <v>40</v>
      </c>
      <c r="D36" s="141" t="s">
        <v>97</v>
      </c>
      <c r="E36" s="149">
        <v>3000</v>
      </c>
      <c r="F36" s="55"/>
      <c r="G36" s="55"/>
      <c r="H36" s="55"/>
      <c r="I36" s="55"/>
      <c r="J36" s="55"/>
      <c r="K36" s="55"/>
      <c r="L36" s="55"/>
      <c r="M36" s="55"/>
      <c r="N36" s="55"/>
    </row>
    <row r="37" spans="1:14" ht="24" customHeight="1">
      <c r="A37" s="148">
        <v>19263</v>
      </c>
      <c r="B37" s="140">
        <v>43173</v>
      </c>
      <c r="C37" s="141" t="s">
        <v>98</v>
      </c>
      <c r="D37" s="141" t="s">
        <v>99</v>
      </c>
      <c r="E37" s="149">
        <v>38386.5</v>
      </c>
      <c r="F37" s="55"/>
      <c r="G37" s="55"/>
      <c r="H37" s="55"/>
      <c r="I37" s="55"/>
      <c r="J37" s="55"/>
      <c r="K37" s="55"/>
      <c r="L37" s="55"/>
      <c r="M37" s="55"/>
      <c r="N37" s="55"/>
    </row>
    <row r="38" spans="1:14" ht="24" customHeight="1">
      <c r="A38" s="148">
        <v>19264</v>
      </c>
      <c r="B38" s="140">
        <v>43173</v>
      </c>
      <c r="C38" s="141" t="s">
        <v>46</v>
      </c>
      <c r="D38" s="141" t="s">
        <v>100</v>
      </c>
      <c r="E38" s="149">
        <v>25480</v>
      </c>
      <c r="F38" s="55"/>
      <c r="G38" s="55"/>
      <c r="H38" s="55"/>
      <c r="I38" s="55"/>
      <c r="J38" s="55"/>
      <c r="K38" s="55"/>
      <c r="L38" s="55"/>
      <c r="M38" s="55"/>
      <c r="N38" s="55"/>
    </row>
    <row r="39" spans="1:14" ht="24" customHeight="1">
      <c r="A39" s="150">
        <v>19265</v>
      </c>
      <c r="B39" s="151">
        <v>43174</v>
      </c>
      <c r="C39" s="152" t="s">
        <v>55</v>
      </c>
      <c r="D39" s="152" t="s">
        <v>56</v>
      </c>
      <c r="E39" s="153">
        <v>4920.5</v>
      </c>
      <c r="F39" s="55"/>
      <c r="G39" s="55"/>
      <c r="H39" s="55"/>
      <c r="I39" s="55"/>
      <c r="J39" s="55"/>
      <c r="K39" s="55"/>
      <c r="L39" s="55"/>
      <c r="M39" s="55"/>
      <c r="N39" s="55"/>
    </row>
    <row r="40" spans="1:14" ht="24" customHeight="1">
      <c r="A40" s="150">
        <v>19266</v>
      </c>
      <c r="B40" s="151">
        <v>43174</v>
      </c>
      <c r="C40" s="152" t="s">
        <v>58</v>
      </c>
      <c r="D40" s="152" t="s">
        <v>101</v>
      </c>
      <c r="E40" s="153">
        <v>552.5</v>
      </c>
      <c r="F40" s="55"/>
      <c r="G40" s="55"/>
      <c r="H40" s="55"/>
      <c r="I40" s="55"/>
      <c r="J40" s="55"/>
      <c r="K40" s="55"/>
      <c r="L40" s="55"/>
      <c r="M40" s="55"/>
      <c r="N40" s="55"/>
    </row>
    <row r="41" spans="1:14" ht="24" customHeight="1">
      <c r="A41" s="150">
        <v>19267</v>
      </c>
      <c r="B41" s="151">
        <v>43174</v>
      </c>
      <c r="C41" s="152" t="s">
        <v>102</v>
      </c>
      <c r="D41" s="152" t="s">
        <v>103</v>
      </c>
      <c r="E41" s="153">
        <v>1617.98</v>
      </c>
      <c r="F41" s="55"/>
      <c r="G41" s="55"/>
      <c r="H41" s="55"/>
      <c r="I41" s="55"/>
      <c r="J41" s="55"/>
      <c r="K41" s="55"/>
      <c r="L41" s="55"/>
      <c r="M41" s="55"/>
      <c r="N41" s="55"/>
    </row>
    <row r="42" spans="1:14" ht="24" customHeight="1">
      <c r="A42" s="130">
        <v>19268</v>
      </c>
      <c r="B42" s="140">
        <v>43174</v>
      </c>
      <c r="C42" s="141" t="s">
        <v>57</v>
      </c>
      <c r="D42" s="141" t="s">
        <v>104</v>
      </c>
      <c r="E42" s="147">
        <v>14940</v>
      </c>
      <c r="F42" s="55"/>
      <c r="G42" s="55"/>
      <c r="H42" s="55"/>
      <c r="I42" s="55"/>
      <c r="J42" s="55"/>
      <c r="K42" s="55"/>
      <c r="L42" s="55"/>
      <c r="M42" s="55"/>
      <c r="N42" s="55"/>
    </row>
    <row r="43" spans="1:14" ht="24" customHeight="1">
      <c r="A43" s="130">
        <v>19269</v>
      </c>
      <c r="B43" s="140">
        <v>43174</v>
      </c>
      <c r="C43" s="141" t="s">
        <v>53</v>
      </c>
      <c r="D43" s="141" t="s">
        <v>105</v>
      </c>
      <c r="E43" s="147">
        <v>1130</v>
      </c>
      <c r="F43" s="55"/>
      <c r="G43" s="55"/>
      <c r="H43" s="55"/>
      <c r="I43" s="55"/>
      <c r="J43" s="55"/>
      <c r="K43" s="55"/>
      <c r="L43" s="55"/>
      <c r="M43" s="55"/>
      <c r="N43" s="55"/>
    </row>
    <row r="44" spans="1:14" ht="24" customHeight="1">
      <c r="A44" s="130">
        <v>19270</v>
      </c>
      <c r="B44" s="140">
        <v>43175</v>
      </c>
      <c r="C44" s="141" t="s">
        <v>46</v>
      </c>
      <c r="D44" s="141" t="s">
        <v>106</v>
      </c>
      <c r="E44" s="147">
        <v>6393.44</v>
      </c>
      <c r="L44" s="55"/>
      <c r="M44" s="55"/>
      <c r="N44" s="55"/>
    </row>
    <row r="45" spans="1:14" ht="24" customHeight="1">
      <c r="A45" s="130">
        <v>19271</v>
      </c>
      <c r="B45" s="140">
        <v>43178</v>
      </c>
      <c r="C45" s="141" t="s">
        <v>107</v>
      </c>
      <c r="D45" s="141" t="s">
        <v>108</v>
      </c>
      <c r="E45" s="147">
        <v>108370</v>
      </c>
      <c r="L45" s="55"/>
      <c r="M45" s="55"/>
      <c r="N45" s="55"/>
    </row>
    <row r="46" spans="1:14" ht="24" customHeight="1">
      <c r="A46" s="130">
        <v>19272</v>
      </c>
      <c r="B46" s="140">
        <v>43178</v>
      </c>
      <c r="C46" s="141" t="s">
        <v>43</v>
      </c>
      <c r="D46" s="141" t="s">
        <v>51</v>
      </c>
      <c r="E46" s="147">
        <v>3150</v>
      </c>
      <c r="L46" s="55"/>
      <c r="M46" s="55"/>
      <c r="N46" s="55"/>
    </row>
    <row r="47" spans="1:14" ht="24" customHeight="1">
      <c r="A47" s="130">
        <v>19273</v>
      </c>
      <c r="B47" s="140">
        <v>43180</v>
      </c>
      <c r="C47" s="141" t="s">
        <v>66</v>
      </c>
      <c r="D47" s="141" t="s">
        <v>109</v>
      </c>
      <c r="E47" s="147">
        <v>44721.64</v>
      </c>
      <c r="L47" s="55"/>
      <c r="M47" s="55"/>
      <c r="N47" s="55"/>
    </row>
    <row r="48" spans="1:14" ht="24" customHeight="1">
      <c r="A48" s="130">
        <v>19274</v>
      </c>
      <c r="B48" s="140">
        <v>42084</v>
      </c>
      <c r="C48" s="141" t="s">
        <v>66</v>
      </c>
      <c r="D48" s="141" t="s">
        <v>110</v>
      </c>
      <c r="E48" s="147">
        <v>615</v>
      </c>
      <c r="L48" s="55"/>
      <c r="M48" s="55"/>
      <c r="N48" s="55"/>
    </row>
    <row r="49" spans="1:14" ht="24" customHeight="1">
      <c r="A49" s="130">
        <v>19275</v>
      </c>
      <c r="B49" s="140">
        <v>43180</v>
      </c>
      <c r="C49" s="141" t="s">
        <v>111</v>
      </c>
      <c r="D49" s="141" t="s">
        <v>112</v>
      </c>
      <c r="E49" s="147">
        <v>9060</v>
      </c>
      <c r="L49" s="55"/>
      <c r="M49" s="55"/>
      <c r="N49" s="55"/>
    </row>
    <row r="50" spans="1:14" ht="24" customHeight="1">
      <c r="A50" s="130">
        <v>19276</v>
      </c>
      <c r="B50" s="140">
        <v>43180</v>
      </c>
      <c r="C50" s="141" t="s">
        <v>54</v>
      </c>
      <c r="D50" s="141" t="s">
        <v>113</v>
      </c>
      <c r="E50" s="147">
        <v>3200.09</v>
      </c>
      <c r="L50" s="55"/>
      <c r="M50" s="55"/>
      <c r="N50" s="55"/>
    </row>
    <row r="51" spans="1:14" ht="24" customHeight="1">
      <c r="A51" s="130">
        <v>19277</v>
      </c>
      <c r="B51" s="140">
        <v>43180</v>
      </c>
      <c r="C51" s="141" t="s">
        <v>114</v>
      </c>
      <c r="D51" s="141" t="s">
        <v>115</v>
      </c>
      <c r="E51" s="147">
        <v>3000</v>
      </c>
      <c r="L51" s="55"/>
      <c r="M51" s="55"/>
      <c r="N51" s="55"/>
    </row>
    <row r="52" spans="1:14" ht="24" customHeight="1">
      <c r="A52" s="130">
        <v>19278</v>
      </c>
      <c r="B52" s="140">
        <v>43180</v>
      </c>
      <c r="C52" s="141" t="s">
        <v>40</v>
      </c>
      <c r="D52" s="141" t="s">
        <v>116</v>
      </c>
      <c r="E52" s="147">
        <v>22680</v>
      </c>
      <c r="L52" s="55"/>
      <c r="M52" s="55"/>
      <c r="N52" s="55"/>
    </row>
    <row r="53" spans="1:14" ht="24" customHeight="1">
      <c r="A53" s="130">
        <v>19279</v>
      </c>
      <c r="B53" s="140">
        <v>43182</v>
      </c>
      <c r="C53" s="141" t="s">
        <v>48</v>
      </c>
      <c r="D53" s="141" t="s">
        <v>117</v>
      </c>
      <c r="E53" s="147">
        <v>7840</v>
      </c>
      <c r="L53" s="55"/>
      <c r="M53" s="55"/>
      <c r="N53" s="55"/>
    </row>
    <row r="54" spans="1:14" ht="24" customHeight="1">
      <c r="A54" s="130">
        <v>19280</v>
      </c>
      <c r="B54" s="140">
        <v>43182</v>
      </c>
      <c r="C54" s="141" t="s">
        <v>44</v>
      </c>
      <c r="D54" s="141" t="s">
        <v>72</v>
      </c>
      <c r="E54" s="147">
        <v>2700.88</v>
      </c>
      <c r="L54" s="55"/>
      <c r="M54" s="55"/>
      <c r="N54" s="55"/>
    </row>
    <row r="55" spans="1:14" ht="24" customHeight="1">
      <c r="A55" s="130">
        <v>19281</v>
      </c>
      <c r="B55" s="140">
        <v>43182</v>
      </c>
      <c r="C55" s="141" t="s">
        <v>47</v>
      </c>
      <c r="D55" s="141" t="s">
        <v>118</v>
      </c>
      <c r="E55" s="147">
        <v>6860</v>
      </c>
    </row>
    <row r="56" spans="1:14" ht="24" customHeight="1">
      <c r="A56" s="130">
        <v>19282</v>
      </c>
      <c r="B56" s="140">
        <v>43182</v>
      </c>
      <c r="C56" s="141" t="s">
        <v>45</v>
      </c>
      <c r="D56" s="141" t="s">
        <v>119</v>
      </c>
      <c r="E56" s="147">
        <v>10800</v>
      </c>
    </row>
    <row r="57" spans="1:14" ht="24" customHeight="1">
      <c r="A57" s="130">
        <v>19283</v>
      </c>
      <c r="B57" s="140">
        <v>43182</v>
      </c>
      <c r="C57" s="141" t="s">
        <v>66</v>
      </c>
      <c r="D57" s="141" t="s">
        <v>120</v>
      </c>
      <c r="E57" s="147">
        <v>3757.5</v>
      </c>
    </row>
    <row r="58" spans="1:14" ht="24" customHeight="1">
      <c r="A58" s="130">
        <v>19284</v>
      </c>
      <c r="B58" s="140">
        <v>43182</v>
      </c>
      <c r="C58" s="141" t="s">
        <v>98</v>
      </c>
      <c r="D58" s="141" t="s">
        <v>121</v>
      </c>
      <c r="E58" s="147">
        <v>2078.81</v>
      </c>
    </row>
    <row r="59" spans="1:14" ht="24" customHeight="1">
      <c r="A59" s="130">
        <v>19285</v>
      </c>
      <c r="B59" s="140">
        <v>43182</v>
      </c>
      <c r="C59" s="141" t="s">
        <v>65</v>
      </c>
      <c r="D59" s="141" t="s">
        <v>122</v>
      </c>
      <c r="E59" s="147">
        <v>1519.93</v>
      </c>
    </row>
    <row r="60" spans="1:14" ht="24" customHeight="1">
      <c r="A60" s="78"/>
      <c r="B60" s="131"/>
      <c r="C60" s="79"/>
      <c r="D60" s="79"/>
      <c r="E60" s="145"/>
    </row>
    <row r="61" spans="1:14" ht="24" customHeight="1">
      <c r="A61" s="78"/>
      <c r="B61" s="131"/>
      <c r="C61" s="79"/>
      <c r="D61" s="79"/>
      <c r="E61" s="146">
        <f>SUM(E10:E60)</f>
        <v>817114.05</v>
      </c>
    </row>
    <row r="62" spans="1:14" ht="24" customHeight="1"/>
    <row r="63" spans="1:14" ht="24" customHeight="1"/>
    <row r="64" spans="1:1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sheetData>
  <pageMargins left="0.7" right="0.7" top="0.75" bottom="0.75" header="0.3" footer="0.3"/>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3"/>
  <sheetViews>
    <sheetView topLeftCell="A43" workbookViewId="0">
      <selection activeCell="C51" sqref="C51"/>
    </sheetView>
  </sheetViews>
  <sheetFormatPr baseColWidth="10" defaultColWidth="12.5703125" defaultRowHeight="14.25"/>
  <cols>
    <col min="2" max="2" width="18.140625" customWidth="1"/>
    <col min="3" max="3" width="42.28515625" customWidth="1"/>
    <col min="4" max="4" width="47.140625" customWidth="1"/>
    <col min="5" max="5" width="19.5703125" customWidth="1"/>
    <col min="6" max="6" width="9.28515625" customWidth="1"/>
    <col min="7" max="7" width="17.140625" style="6" customWidth="1"/>
    <col min="8" max="8" width="12.5703125" style="154"/>
    <col min="9" max="9" width="21.28515625" customWidth="1"/>
    <col min="209" max="209" width="18.140625" customWidth="1"/>
    <col min="210" max="210" width="44.7109375" customWidth="1"/>
    <col min="211" max="211" width="47.140625" customWidth="1"/>
    <col min="212" max="212" width="21.140625" customWidth="1"/>
    <col min="213" max="213" width="9.28515625" customWidth="1"/>
    <col min="214" max="214" width="17.140625" customWidth="1"/>
  </cols>
  <sheetData>
    <row r="1" spans="1:256">
      <c r="A1" s="58"/>
      <c r="B1" s="58"/>
      <c r="C1" s="58"/>
      <c r="D1" s="58"/>
      <c r="E1" s="58"/>
      <c r="F1" s="58"/>
      <c r="G1" s="59"/>
    </row>
    <row r="2" spans="1:256" s="7" customFormat="1" ht="20.25" customHeight="1">
      <c r="A2" s="60" t="s">
        <v>10</v>
      </c>
      <c r="B2" s="61"/>
      <c r="C2" s="62"/>
      <c r="D2" s="61"/>
      <c r="E2" s="12"/>
      <c r="F2" s="12"/>
      <c r="G2" s="63"/>
      <c r="H2" s="155"/>
    </row>
    <row r="3" spans="1:256" s="7" customFormat="1" ht="20.25" customHeight="1">
      <c r="A3" s="60" t="s">
        <v>11</v>
      </c>
      <c r="B3" s="61"/>
      <c r="C3" s="62"/>
      <c r="D3" s="61"/>
      <c r="E3" s="12"/>
      <c r="F3" s="12"/>
      <c r="G3" s="63"/>
      <c r="H3" s="155"/>
    </row>
    <row r="4" spans="1:256" s="7" customFormat="1" ht="20.25" customHeight="1">
      <c r="A4" s="60" t="s">
        <v>12</v>
      </c>
      <c r="B4" s="61"/>
      <c r="C4" s="62"/>
      <c r="D4" s="61"/>
      <c r="E4" s="12"/>
      <c r="F4" s="12"/>
      <c r="G4" s="63"/>
      <c r="H4" s="155"/>
    </row>
    <row r="5" spans="1:256" s="7" customFormat="1" ht="20.25" customHeight="1">
      <c r="A5" s="64"/>
      <c r="B5" s="65" t="s">
        <v>13</v>
      </c>
      <c r="C5" s="62" t="s">
        <v>14</v>
      </c>
      <c r="D5" s="61"/>
      <c r="E5" s="12"/>
      <c r="F5" s="12"/>
      <c r="G5" s="63"/>
      <c r="H5" s="155"/>
    </row>
    <row r="6" spans="1:256" s="7" customFormat="1" ht="20.25" customHeight="1">
      <c r="A6" s="62"/>
      <c r="B6" s="66" t="s">
        <v>123</v>
      </c>
      <c r="C6" s="62"/>
      <c r="D6" s="61"/>
      <c r="E6" s="12"/>
      <c r="F6" s="12"/>
      <c r="G6" s="63"/>
      <c r="H6" s="155"/>
    </row>
    <row r="7" spans="1:256" s="10" customFormat="1" ht="20.25" customHeight="1">
      <c r="A7" s="72" t="s">
        <v>0</v>
      </c>
      <c r="B7" s="73" t="s">
        <v>1</v>
      </c>
      <c r="C7" s="74" t="s">
        <v>2</v>
      </c>
      <c r="D7" s="74" t="s">
        <v>3</v>
      </c>
      <c r="E7" s="75" t="s">
        <v>15</v>
      </c>
      <c r="F7" s="76" t="s">
        <v>16</v>
      </c>
      <c r="G7" s="77" t="s">
        <v>17</v>
      </c>
      <c r="H7" s="156"/>
    </row>
    <row r="8" spans="1:256" s="10" customFormat="1" ht="20.25" customHeight="1">
      <c r="A8" s="148">
        <v>19249</v>
      </c>
      <c r="B8" s="140">
        <v>43164</v>
      </c>
      <c r="C8" s="141" t="s">
        <v>84</v>
      </c>
      <c r="D8" s="141" t="s">
        <v>85</v>
      </c>
      <c r="E8" s="80">
        <v>142654.24</v>
      </c>
      <c r="F8" s="81">
        <v>0.05</v>
      </c>
      <c r="G8" s="82">
        <v>7270</v>
      </c>
      <c r="H8" s="157">
        <v>7270</v>
      </c>
    </row>
    <row r="9" spans="1:256" s="10" customFormat="1" ht="20.25" customHeight="1">
      <c r="A9" s="148">
        <v>19256</v>
      </c>
      <c r="B9" s="140">
        <v>43171</v>
      </c>
      <c r="C9" s="141" t="s">
        <v>41</v>
      </c>
      <c r="D9" s="141" t="s">
        <v>42</v>
      </c>
      <c r="E9" s="80">
        <v>38500</v>
      </c>
      <c r="F9" s="81">
        <v>0.05</v>
      </c>
      <c r="G9" s="82">
        <f>+E9*F9</f>
        <v>1925</v>
      </c>
      <c r="H9" s="157"/>
    </row>
    <row r="10" spans="1:256" s="10" customFormat="1" ht="20.25" customHeight="1">
      <c r="A10" s="148">
        <v>19263</v>
      </c>
      <c r="B10" s="140">
        <v>43173</v>
      </c>
      <c r="C10" s="141" t="s">
        <v>98</v>
      </c>
      <c r="D10" s="141" t="s">
        <v>99</v>
      </c>
      <c r="E10" s="80">
        <v>33970.36</v>
      </c>
      <c r="F10" s="81">
        <v>0.05</v>
      </c>
      <c r="G10" s="82">
        <f>+E10*F10</f>
        <v>1698.518</v>
      </c>
      <c r="H10" s="157"/>
    </row>
    <row r="11" spans="1:256" s="10" customFormat="1" ht="20.25" customHeight="1">
      <c r="A11" s="130">
        <v>19269</v>
      </c>
      <c r="B11" s="140">
        <v>43174</v>
      </c>
      <c r="C11" s="141" t="s">
        <v>53</v>
      </c>
      <c r="D11" s="141" t="s">
        <v>105</v>
      </c>
      <c r="E11" s="80">
        <v>1000</v>
      </c>
      <c r="F11" s="81">
        <v>0.05</v>
      </c>
      <c r="G11" s="82">
        <f>+E11*F11</f>
        <v>50</v>
      </c>
      <c r="H11" s="157"/>
    </row>
    <row r="12" spans="1:256" s="10" customFormat="1" ht="20.25" customHeight="1">
      <c r="A12" s="130">
        <v>19284</v>
      </c>
      <c r="B12" s="140">
        <v>43182</v>
      </c>
      <c r="C12" s="141" t="s">
        <v>98</v>
      </c>
      <c r="D12" s="141" t="s">
        <v>121</v>
      </c>
      <c r="E12" s="80">
        <v>1839.65</v>
      </c>
      <c r="F12" s="81">
        <v>0.05</v>
      </c>
      <c r="G12" s="82">
        <f>+E12*F12</f>
        <v>91.982500000000016</v>
      </c>
      <c r="H12" s="157"/>
    </row>
    <row r="13" spans="1:256" s="10" customFormat="1" ht="20.25" customHeight="1">
      <c r="A13" s="118"/>
      <c r="B13" s="119"/>
      <c r="C13" s="120"/>
      <c r="D13" s="121" t="s">
        <v>18</v>
      </c>
      <c r="E13" s="122">
        <f>SUM(E8:E12)</f>
        <v>217964.24999999997</v>
      </c>
      <c r="F13" s="123"/>
      <c r="G13" s="124">
        <f>SUM(G8:G12)</f>
        <v>11035.5005</v>
      </c>
      <c r="H13" s="158"/>
      <c r="I13" s="83"/>
      <c r="J13" s="83"/>
      <c r="K13" s="83"/>
      <c r="L13" s="83"/>
      <c r="M13" s="83"/>
      <c r="N13" s="83"/>
      <c r="O13" s="83"/>
      <c r="P13" s="83"/>
      <c r="Q13" s="83"/>
      <c r="R13" s="83"/>
      <c r="S13" s="83"/>
      <c r="T13" s="83"/>
      <c r="U13" s="83"/>
      <c r="V13" s="83"/>
      <c r="W13" s="83"/>
      <c r="X13" s="83"/>
      <c r="Y13" s="83"/>
    </row>
    <row r="14" spans="1:256" s="10" customFormat="1" ht="20.25" customHeight="1">
      <c r="A14" s="84"/>
      <c r="B14" s="85"/>
      <c r="C14" s="86"/>
      <c r="D14" s="87"/>
      <c r="E14" s="88"/>
      <c r="F14" s="81"/>
      <c r="G14" s="89"/>
      <c r="H14" s="158"/>
      <c r="I14" s="83"/>
      <c r="J14" s="83"/>
      <c r="K14" s="83"/>
      <c r="L14" s="83"/>
      <c r="M14" s="83"/>
      <c r="N14" s="83"/>
      <c r="O14" s="83"/>
      <c r="P14" s="83"/>
      <c r="Q14" s="83"/>
      <c r="R14" s="83"/>
      <c r="S14" s="83"/>
      <c r="T14" s="83"/>
      <c r="U14" s="83"/>
      <c r="V14" s="83"/>
      <c r="W14" s="83"/>
      <c r="X14" s="83"/>
      <c r="Y14" s="83"/>
    </row>
    <row r="15" spans="1:256" s="10" customFormat="1" ht="20.25" customHeight="1">
      <c r="A15" s="72" t="s">
        <v>0</v>
      </c>
      <c r="B15" s="73" t="s">
        <v>1</v>
      </c>
      <c r="C15" s="74" t="s">
        <v>2</v>
      </c>
      <c r="D15" s="74" t="s">
        <v>3</v>
      </c>
      <c r="E15" s="75" t="s">
        <v>15</v>
      </c>
      <c r="F15" s="90" t="s">
        <v>16</v>
      </c>
      <c r="G15" s="77" t="s">
        <v>17</v>
      </c>
      <c r="H15" s="156"/>
    </row>
    <row r="16" spans="1:256" s="83" customFormat="1" ht="20.25" customHeight="1">
      <c r="A16" s="148">
        <v>19239</v>
      </c>
      <c r="B16" s="140">
        <v>43161</v>
      </c>
      <c r="C16" s="141" t="s">
        <v>44</v>
      </c>
      <c r="D16" s="141" t="s">
        <v>72</v>
      </c>
      <c r="E16" s="91">
        <v>8000</v>
      </c>
      <c r="F16" s="81">
        <v>0.02</v>
      </c>
      <c r="G16" s="82">
        <f>+E16*F16</f>
        <v>160</v>
      </c>
      <c r="H16" s="156"/>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s="83" customFormat="1" ht="20.25" customHeight="1">
      <c r="A17" s="148">
        <v>19250</v>
      </c>
      <c r="B17" s="140">
        <v>43166</v>
      </c>
      <c r="C17" s="141" t="s">
        <v>86</v>
      </c>
      <c r="D17" s="141" t="s">
        <v>87</v>
      </c>
      <c r="E17" s="91">
        <v>22000</v>
      </c>
      <c r="F17" s="81">
        <v>0.02</v>
      </c>
      <c r="G17" s="82">
        <f>+E17*F17</f>
        <v>440</v>
      </c>
      <c r="H17" s="156"/>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s="83" customFormat="1" ht="20.25" customHeight="1">
      <c r="A18" s="148">
        <v>19264</v>
      </c>
      <c r="B18" s="140">
        <v>43173</v>
      </c>
      <c r="C18" s="141" t="s">
        <v>46</v>
      </c>
      <c r="D18" s="141" t="s">
        <v>100</v>
      </c>
      <c r="E18" s="92">
        <v>26000</v>
      </c>
      <c r="F18" s="81">
        <v>0.02</v>
      </c>
      <c r="G18" s="82">
        <f t="shared" ref="G18:G23" si="0">+E18*F18</f>
        <v>520</v>
      </c>
      <c r="H18" s="156"/>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s="10" customFormat="1" ht="20.25" customHeight="1">
      <c r="A19" s="150">
        <v>19267</v>
      </c>
      <c r="B19" s="151">
        <v>43174</v>
      </c>
      <c r="C19" s="152" t="s">
        <v>102</v>
      </c>
      <c r="D19" s="152" t="s">
        <v>103</v>
      </c>
      <c r="E19" s="92">
        <v>1651</v>
      </c>
      <c r="F19" s="81">
        <v>0.02</v>
      </c>
      <c r="G19" s="82">
        <f t="shared" si="0"/>
        <v>33.020000000000003</v>
      </c>
      <c r="H19" s="156"/>
    </row>
    <row r="20" spans="1:256" s="10" customFormat="1" ht="20.25" customHeight="1">
      <c r="A20" s="130">
        <v>19276</v>
      </c>
      <c r="B20" s="140">
        <v>43180</v>
      </c>
      <c r="C20" s="141" t="s">
        <v>54</v>
      </c>
      <c r="D20" s="141" t="s">
        <v>113</v>
      </c>
      <c r="E20" s="80">
        <v>3265.4</v>
      </c>
      <c r="F20" s="81">
        <v>0.02</v>
      </c>
      <c r="G20" s="82">
        <f t="shared" si="0"/>
        <v>65.308000000000007</v>
      </c>
      <c r="H20" s="156"/>
    </row>
    <row r="21" spans="1:256" s="10" customFormat="1" ht="20.25" customHeight="1">
      <c r="A21" s="130">
        <v>19279</v>
      </c>
      <c r="B21" s="140">
        <v>43182</v>
      </c>
      <c r="C21" s="141" t="s">
        <v>48</v>
      </c>
      <c r="D21" s="141" t="s">
        <v>117</v>
      </c>
      <c r="E21" s="114">
        <v>8000</v>
      </c>
      <c r="F21" s="115">
        <v>0.02</v>
      </c>
      <c r="G21" s="116">
        <f t="shared" si="0"/>
        <v>160</v>
      </c>
      <c r="H21" s="156"/>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c r="IR21" s="83"/>
      <c r="IS21" s="83"/>
      <c r="IT21" s="83"/>
      <c r="IU21" s="83"/>
      <c r="IV21" s="83"/>
    </row>
    <row r="22" spans="1:256" s="10" customFormat="1" ht="20.25" customHeight="1">
      <c r="A22" s="130">
        <v>19280</v>
      </c>
      <c r="B22" s="140">
        <v>43182</v>
      </c>
      <c r="C22" s="141" t="s">
        <v>44</v>
      </c>
      <c r="D22" s="141" t="s">
        <v>72</v>
      </c>
      <c r="E22" s="114">
        <v>2756</v>
      </c>
      <c r="F22" s="115">
        <v>0.02</v>
      </c>
      <c r="G22" s="116">
        <f t="shared" si="0"/>
        <v>55.120000000000005</v>
      </c>
      <c r="H22" s="156"/>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c r="IR22" s="83"/>
      <c r="IS22" s="83"/>
      <c r="IT22" s="83"/>
      <c r="IU22" s="83"/>
      <c r="IV22" s="83"/>
    </row>
    <row r="23" spans="1:256" s="10" customFormat="1" ht="20.25" customHeight="1">
      <c r="A23" s="130">
        <v>19281</v>
      </c>
      <c r="B23" s="140">
        <v>43182</v>
      </c>
      <c r="C23" s="141" t="s">
        <v>47</v>
      </c>
      <c r="D23" s="141" t="s">
        <v>118</v>
      </c>
      <c r="E23" s="114">
        <v>7000</v>
      </c>
      <c r="F23" s="115">
        <v>0.02</v>
      </c>
      <c r="G23" s="116">
        <f t="shared" si="0"/>
        <v>140</v>
      </c>
      <c r="H23" s="156"/>
    </row>
    <row r="24" spans="1:256" s="10" customFormat="1" ht="20.25" customHeight="1">
      <c r="A24" s="93"/>
      <c r="B24" s="94"/>
      <c r="C24" s="93"/>
      <c r="D24" s="87" t="s">
        <v>18</v>
      </c>
      <c r="E24" s="88">
        <f>SUM(E16:E23)</f>
        <v>78672.399999999994</v>
      </c>
      <c r="F24" s="81"/>
      <c r="G24" s="89">
        <f>SUM(G16:G23)</f>
        <v>1573.4479999999999</v>
      </c>
      <c r="H24" s="155"/>
      <c r="I24" s="11"/>
      <c r="J24" s="11"/>
      <c r="K24" s="11"/>
      <c r="L24" s="11"/>
      <c r="M24" s="11"/>
      <c r="N24" s="11"/>
      <c r="O24" s="11"/>
      <c r="P24" s="11"/>
      <c r="Q24" s="11"/>
      <c r="R24" s="11"/>
      <c r="S24" s="11"/>
      <c r="T24" s="11"/>
      <c r="U24" s="11"/>
      <c r="V24" s="11"/>
      <c r="W24" s="11"/>
      <c r="X24" s="11"/>
      <c r="Y24" s="11"/>
    </row>
    <row r="25" spans="1:256" s="10" customFormat="1" ht="20.25" customHeight="1">
      <c r="A25" s="93"/>
      <c r="B25" s="94"/>
      <c r="C25" s="93"/>
      <c r="D25" s="87"/>
      <c r="E25" s="88"/>
      <c r="F25" s="81"/>
      <c r="G25" s="89"/>
      <c r="H25" s="155"/>
      <c r="I25" s="11"/>
      <c r="J25" s="11"/>
      <c r="K25" s="11"/>
      <c r="L25" s="11"/>
      <c r="M25" s="11"/>
      <c r="N25" s="11"/>
      <c r="O25" s="11"/>
      <c r="P25" s="11"/>
      <c r="Q25" s="11"/>
      <c r="R25" s="11"/>
      <c r="S25" s="11"/>
      <c r="T25" s="11"/>
      <c r="U25" s="11"/>
      <c r="V25" s="11"/>
      <c r="W25" s="11"/>
      <c r="X25" s="11"/>
      <c r="Y25" s="11"/>
    </row>
    <row r="26" spans="1:256" s="10" customFormat="1" ht="20.25" customHeight="1">
      <c r="A26" s="93"/>
      <c r="B26" s="94"/>
      <c r="C26" s="93"/>
      <c r="D26" s="87"/>
      <c r="E26" s="88"/>
      <c r="F26" s="81"/>
      <c r="G26" s="89"/>
      <c r="H26" s="155"/>
      <c r="I26" s="11"/>
      <c r="J26" s="11"/>
      <c r="K26" s="11"/>
      <c r="L26" s="11"/>
      <c r="M26" s="11"/>
      <c r="N26" s="11"/>
      <c r="O26" s="11"/>
      <c r="P26" s="11"/>
      <c r="Q26" s="11"/>
      <c r="R26" s="11"/>
      <c r="S26" s="11"/>
      <c r="T26" s="11"/>
      <c r="U26" s="11"/>
      <c r="V26" s="11"/>
      <c r="W26" s="11"/>
      <c r="X26" s="11"/>
      <c r="Y26" s="11"/>
    </row>
    <row r="27" spans="1:256" s="10" customFormat="1" ht="20.25" customHeight="1">
      <c r="A27" s="72"/>
      <c r="B27" s="73"/>
      <c r="C27" s="74"/>
      <c r="D27" s="74"/>
      <c r="E27" s="75"/>
      <c r="F27" s="90" t="s">
        <v>16</v>
      </c>
      <c r="G27" s="77" t="s">
        <v>17</v>
      </c>
      <c r="H27" s="155"/>
      <c r="I27" s="11"/>
      <c r="J27" s="11"/>
      <c r="K27" s="11"/>
      <c r="L27" s="11"/>
      <c r="M27" s="11"/>
      <c r="N27" s="11"/>
      <c r="O27" s="11"/>
      <c r="P27" s="11"/>
      <c r="Q27" s="11"/>
      <c r="R27" s="11"/>
      <c r="S27" s="11"/>
      <c r="T27" s="11"/>
      <c r="U27" s="11"/>
      <c r="V27" s="11"/>
      <c r="W27" s="11"/>
      <c r="X27" s="11"/>
      <c r="Y27" s="11"/>
    </row>
    <row r="28" spans="1:256" s="11" customFormat="1" ht="20.25" customHeight="1">
      <c r="A28" s="148">
        <v>19254</v>
      </c>
      <c r="B28" s="140">
        <v>43171</v>
      </c>
      <c r="C28" s="141" t="s">
        <v>9</v>
      </c>
      <c r="D28" s="141" t="s">
        <v>90</v>
      </c>
      <c r="E28" s="91">
        <v>2920</v>
      </c>
      <c r="F28" s="95">
        <v>0.1</v>
      </c>
      <c r="G28" s="82">
        <f>+E28*F28</f>
        <v>292</v>
      </c>
      <c r="H28" s="155"/>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pans="1:256" s="11" customFormat="1" ht="20.25" customHeight="1">
      <c r="A29" s="130"/>
      <c r="B29" s="140"/>
      <c r="C29" s="141"/>
      <c r="D29" s="141"/>
      <c r="E29" s="92"/>
      <c r="F29" s="95">
        <v>0.1</v>
      </c>
      <c r="G29" s="82">
        <f>+E29*F29</f>
        <v>0</v>
      </c>
      <c r="H29" s="155"/>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pans="1:256" s="11" customFormat="1" ht="20.25" customHeight="1">
      <c r="A30" s="125"/>
      <c r="B30" s="126"/>
      <c r="C30" s="125"/>
      <c r="D30" s="121"/>
      <c r="E30" s="122">
        <f>SUM(E28:E29)</f>
        <v>2920</v>
      </c>
      <c r="F30" s="127"/>
      <c r="G30" s="124">
        <f>SUM(G28:G29)</f>
        <v>292</v>
      </c>
      <c r="H30" s="156"/>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256" s="11" customFormat="1" ht="20.25" customHeight="1">
      <c r="A31" s="96" t="s">
        <v>12</v>
      </c>
      <c r="B31" s="93"/>
      <c r="C31" s="97"/>
      <c r="D31" s="93"/>
      <c r="E31" s="93"/>
      <c r="F31" s="93"/>
      <c r="G31" s="91"/>
      <c r="H31" s="159"/>
      <c r="I31" s="48"/>
      <c r="J31" s="48"/>
      <c r="K31" s="49"/>
      <c r="L31" s="50"/>
      <c r="M31" s="13"/>
      <c r="N31" s="48"/>
      <c r="O31" s="48"/>
      <c r="P31" s="49"/>
      <c r="Q31" s="50"/>
      <c r="R31" s="13"/>
      <c r="S31" s="48"/>
      <c r="T31" s="48"/>
      <c r="U31" s="49"/>
      <c r="V31" s="50"/>
      <c r="W31" s="13"/>
      <c r="X31" s="48"/>
      <c r="Y31" s="48"/>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pans="1:256" s="11" customFormat="1" ht="20.25" customHeight="1">
      <c r="A32" s="93"/>
      <c r="B32" s="87" t="s">
        <v>13</v>
      </c>
      <c r="C32" s="97" t="s">
        <v>14</v>
      </c>
      <c r="D32" s="93"/>
      <c r="E32" s="93"/>
      <c r="F32" s="93"/>
      <c r="G32" s="91"/>
      <c r="H32" s="159"/>
      <c r="I32" s="48"/>
      <c r="J32" s="48"/>
      <c r="K32" s="49"/>
      <c r="L32" s="50"/>
      <c r="M32" s="13"/>
      <c r="N32" s="48"/>
      <c r="O32" s="48"/>
      <c r="P32" s="49"/>
      <c r="Q32" s="50"/>
      <c r="R32" s="13"/>
      <c r="S32" s="48"/>
      <c r="T32" s="48"/>
      <c r="U32" s="49"/>
      <c r="V32" s="50"/>
      <c r="W32" s="13"/>
      <c r="X32" s="48"/>
      <c r="Y32" s="48"/>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pans="1:256" s="11" customFormat="1" ht="20.25" customHeight="1">
      <c r="A33" s="93"/>
      <c r="B33" s="66" t="s">
        <v>123</v>
      </c>
      <c r="C33" s="97"/>
      <c r="D33" s="93"/>
      <c r="E33" s="93"/>
      <c r="F33" s="93"/>
      <c r="G33" s="91"/>
      <c r="H33" s="155"/>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pans="1:256" s="10" customFormat="1" ht="20.25" customHeight="1">
      <c r="A34" s="93"/>
      <c r="B34" s="98"/>
      <c r="C34" s="97"/>
      <c r="D34" s="93"/>
      <c r="E34" s="93"/>
      <c r="F34" s="93"/>
      <c r="G34" s="91"/>
      <c r="H34" s="155"/>
      <c r="I34" s="11"/>
      <c r="J34" s="11"/>
      <c r="K34" s="11"/>
      <c r="L34" s="11"/>
      <c r="M34" s="11"/>
      <c r="N34" s="11"/>
      <c r="O34" s="11"/>
      <c r="P34" s="11"/>
      <c r="Q34" s="11"/>
      <c r="R34" s="11"/>
      <c r="S34" s="11"/>
      <c r="T34" s="11"/>
      <c r="U34" s="11"/>
      <c r="V34" s="11"/>
      <c r="W34" s="11"/>
      <c r="X34" s="11"/>
      <c r="Y34" s="11"/>
    </row>
    <row r="35" spans="1:256" s="10" customFormat="1" ht="20.25" customHeight="1">
      <c r="A35" s="72" t="s">
        <v>0</v>
      </c>
      <c r="B35" s="73" t="s">
        <v>1</v>
      </c>
      <c r="C35" s="74" t="s">
        <v>2</v>
      </c>
      <c r="D35" s="74" t="s">
        <v>3</v>
      </c>
      <c r="E35" s="75" t="s">
        <v>15</v>
      </c>
      <c r="F35" s="90" t="s">
        <v>16</v>
      </c>
      <c r="G35" s="77" t="s">
        <v>17</v>
      </c>
      <c r="H35" s="155"/>
      <c r="I35" s="11"/>
      <c r="J35" s="11"/>
      <c r="K35" s="11"/>
      <c r="L35" s="11"/>
      <c r="M35" s="11"/>
      <c r="N35" s="11"/>
      <c r="O35" s="11"/>
      <c r="P35" s="11"/>
      <c r="Q35" s="11"/>
      <c r="R35" s="11"/>
      <c r="S35" s="11"/>
      <c r="T35" s="11"/>
      <c r="U35" s="11"/>
      <c r="V35" s="11"/>
      <c r="W35" s="11"/>
      <c r="X35" s="11"/>
      <c r="Y35" s="11"/>
    </row>
    <row r="36" spans="1:256" s="48" customFormat="1" ht="20.25" customHeight="1">
      <c r="A36" s="148">
        <v>19252</v>
      </c>
      <c r="B36" s="140">
        <v>43166</v>
      </c>
      <c r="C36" s="141" t="s">
        <v>63</v>
      </c>
      <c r="D36" s="141" t="s">
        <v>89</v>
      </c>
      <c r="E36" s="99">
        <v>51000</v>
      </c>
      <c r="F36" s="100">
        <v>0.1</v>
      </c>
      <c r="G36" s="101">
        <f>+E36*F36</f>
        <v>5100</v>
      </c>
      <c r="H36" s="154"/>
      <c r="I36"/>
      <c r="J36"/>
      <c r="K36"/>
      <c r="L36"/>
      <c r="M36"/>
      <c r="N36"/>
      <c r="O36"/>
      <c r="P36"/>
      <c r="Q36"/>
      <c r="R36"/>
      <c r="S36"/>
      <c r="T36"/>
      <c r="U36"/>
      <c r="V36"/>
      <c r="W36"/>
      <c r="X36"/>
      <c r="Y36"/>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row>
    <row r="37" spans="1:256" s="48" customFormat="1" ht="20.25" customHeight="1">
      <c r="A37" s="142"/>
      <c r="B37" s="143"/>
      <c r="C37" s="144"/>
      <c r="D37" s="144"/>
      <c r="E37" s="99"/>
      <c r="F37" s="100">
        <v>0.1</v>
      </c>
      <c r="G37" s="101">
        <f>+E37*F37</f>
        <v>0</v>
      </c>
      <c r="H37" s="154"/>
      <c r="I37"/>
      <c r="J37"/>
      <c r="K37"/>
      <c r="L37"/>
      <c r="M37"/>
      <c r="N37"/>
      <c r="O37"/>
      <c r="P37"/>
      <c r="Q37"/>
      <c r="R37"/>
      <c r="S37"/>
      <c r="T37"/>
      <c r="U37"/>
      <c r="V37"/>
      <c r="W37"/>
      <c r="X37"/>
      <c r="Y37"/>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row>
    <row r="38" spans="1:256" s="11" customFormat="1" ht="20.25" customHeight="1">
      <c r="A38" s="78"/>
      <c r="B38" s="102"/>
      <c r="C38" s="79"/>
      <c r="D38" s="87" t="s">
        <v>19</v>
      </c>
      <c r="E38" s="103">
        <f>SUM(E36:E37)</f>
        <v>51000</v>
      </c>
      <c r="F38" s="100">
        <v>0.1</v>
      </c>
      <c r="G38" s="104">
        <f>SUM(G36:G37)</f>
        <v>5100</v>
      </c>
      <c r="H38" s="155"/>
      <c r="I38" s="7"/>
      <c r="J38" s="7"/>
      <c r="K38" s="7"/>
      <c r="L38" s="7"/>
      <c r="M38" s="7"/>
      <c r="N38" s="7"/>
      <c r="O38" s="7"/>
      <c r="P38" s="7"/>
      <c r="Q38" s="7"/>
      <c r="R38" s="7"/>
      <c r="S38" s="7"/>
      <c r="T38" s="7"/>
      <c r="U38" s="7"/>
      <c r="V38" s="7"/>
      <c r="W38" s="7"/>
      <c r="X38" s="7"/>
      <c r="Y38" s="7"/>
    </row>
    <row r="39" spans="1:256" s="11" customFormat="1" ht="20.25" customHeight="1">
      <c r="A39" s="93"/>
      <c r="B39" s="94"/>
      <c r="C39" s="93"/>
      <c r="D39" s="93"/>
      <c r="E39" s="92"/>
      <c r="F39" s="95"/>
      <c r="G39" s="82"/>
      <c r="H39" s="155"/>
      <c r="I39" s="7"/>
      <c r="J39" s="7"/>
      <c r="K39" s="7"/>
      <c r="L39" s="7"/>
      <c r="M39" s="7"/>
      <c r="N39" s="7"/>
      <c r="O39" s="7"/>
      <c r="P39" s="7"/>
      <c r="Q39" s="7"/>
      <c r="R39" s="7"/>
      <c r="S39" s="7"/>
      <c r="T39" s="7"/>
      <c r="U39" s="7"/>
      <c r="V39" s="7"/>
      <c r="W39" s="7"/>
      <c r="X39" s="7"/>
      <c r="Y39" s="7"/>
    </row>
    <row r="40" spans="1:256" s="11" customFormat="1" ht="20.25" customHeight="1">
      <c r="A40" s="72" t="s">
        <v>0</v>
      </c>
      <c r="B40" s="73" t="s">
        <v>1</v>
      </c>
      <c r="C40" s="74" t="s">
        <v>2</v>
      </c>
      <c r="D40" s="74" t="s">
        <v>3</v>
      </c>
      <c r="E40" s="75" t="s">
        <v>15</v>
      </c>
      <c r="F40" s="105" t="s">
        <v>20</v>
      </c>
      <c r="G40" s="77" t="s">
        <v>17</v>
      </c>
      <c r="H40" s="155"/>
      <c r="I40" s="7"/>
      <c r="J40" s="7"/>
      <c r="K40" s="7"/>
      <c r="L40" s="7"/>
      <c r="M40" s="7"/>
      <c r="N40" s="7"/>
      <c r="O40" s="7"/>
      <c r="P40" s="7"/>
      <c r="Q40" s="7"/>
      <c r="R40" s="7"/>
      <c r="S40" s="7"/>
      <c r="T40" s="7"/>
      <c r="U40" s="7"/>
      <c r="V40" s="7"/>
      <c r="W40" s="7"/>
      <c r="X40" s="7"/>
      <c r="Y40" s="7"/>
    </row>
    <row r="41" spans="1:256" ht="24.95" customHeight="1">
      <c r="A41" s="106"/>
      <c r="B41" s="107"/>
      <c r="C41" s="108"/>
      <c r="D41" s="108"/>
      <c r="E41" s="109"/>
      <c r="F41" s="95">
        <v>0.3</v>
      </c>
      <c r="G41" s="82">
        <f>+E41*F41</f>
        <v>0</v>
      </c>
      <c r="H41" s="155"/>
      <c r="I41" s="7"/>
      <c r="J41" s="7"/>
      <c r="K41" s="7"/>
      <c r="L41" s="7"/>
      <c r="M41" s="7"/>
      <c r="N41" s="7"/>
      <c r="O41" s="7"/>
      <c r="P41" s="7"/>
      <c r="Q41" s="7"/>
      <c r="R41" s="7"/>
      <c r="S41" s="7"/>
      <c r="T41" s="7"/>
      <c r="U41" s="7"/>
      <c r="V41" s="7"/>
      <c r="W41" s="7"/>
      <c r="X41" s="7"/>
      <c r="Y41" s="7"/>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row>
    <row r="42" spans="1:256" ht="24.95" customHeight="1">
      <c r="A42" s="110"/>
      <c r="B42" s="94"/>
      <c r="C42" s="97"/>
      <c r="D42" s="87" t="s">
        <v>21</v>
      </c>
      <c r="E42" s="111">
        <f>SUM(E41:E41)</f>
        <v>0</v>
      </c>
      <c r="F42" s="95"/>
      <c r="G42" s="89">
        <f>SUM(G41:G41)</f>
        <v>0</v>
      </c>
      <c r="H42" s="155"/>
      <c r="I42" s="7"/>
      <c r="J42" s="7"/>
      <c r="K42" s="7"/>
      <c r="L42" s="7"/>
      <c r="M42" s="7"/>
      <c r="N42" s="7"/>
      <c r="O42" s="7"/>
      <c r="P42" s="7"/>
      <c r="Q42" s="7"/>
      <c r="R42" s="7"/>
      <c r="S42" s="7"/>
      <c r="T42" s="7"/>
      <c r="U42" s="7"/>
      <c r="V42" s="7"/>
      <c r="W42" s="7"/>
      <c r="X42" s="7"/>
      <c r="Y42" s="7"/>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pans="1:256" ht="24" customHeight="1">
      <c r="A43" s="112"/>
      <c r="B43" s="94"/>
      <c r="C43" s="93"/>
      <c r="D43" s="93"/>
      <c r="E43" s="113"/>
      <c r="F43" s="95"/>
      <c r="G43" s="82"/>
      <c r="H43" s="155"/>
      <c r="I43" s="7"/>
      <c r="J43" s="7"/>
      <c r="K43" s="7"/>
      <c r="L43" s="7"/>
      <c r="M43" s="7"/>
      <c r="N43" s="7"/>
      <c r="O43" s="7"/>
      <c r="P43" s="7"/>
      <c r="Q43" s="7"/>
      <c r="R43" s="7"/>
      <c r="S43" s="7"/>
      <c r="T43" s="7"/>
      <c r="U43" s="7"/>
      <c r="V43" s="7"/>
      <c r="W43" s="7"/>
      <c r="X43" s="7"/>
      <c r="Y43" s="7"/>
      <c r="Z43" s="49"/>
      <c r="AA43" s="50"/>
      <c r="AB43" s="13"/>
      <c r="AC43" s="48"/>
      <c r="AD43" s="48"/>
      <c r="AE43" s="49"/>
      <c r="AF43" s="50"/>
      <c r="AG43" s="13"/>
      <c r="AH43" s="48"/>
      <c r="AI43" s="48"/>
      <c r="AJ43" s="49"/>
      <c r="AK43" s="50"/>
      <c r="AL43" s="13"/>
      <c r="AM43" s="48"/>
      <c r="AN43" s="48"/>
      <c r="AO43" s="49"/>
      <c r="AP43" s="50"/>
      <c r="AQ43" s="13"/>
      <c r="AR43" s="48"/>
      <c r="AS43" s="48"/>
      <c r="AT43" s="49"/>
      <c r="AU43" s="50"/>
      <c r="AV43" s="13"/>
      <c r="AW43" s="48"/>
      <c r="AX43" s="48"/>
      <c r="AY43" s="49"/>
      <c r="AZ43" s="50"/>
      <c r="BA43" s="13"/>
      <c r="BB43" s="48"/>
      <c r="BC43" s="48"/>
      <c r="BD43" s="49"/>
      <c r="BE43" s="50"/>
      <c r="BF43" s="13"/>
      <c r="BG43" s="48"/>
      <c r="BH43" s="48"/>
      <c r="BI43" s="49"/>
      <c r="BJ43" s="50"/>
      <c r="BK43" s="13"/>
      <c r="BL43" s="48"/>
      <c r="BM43" s="48"/>
      <c r="BN43" s="49"/>
      <c r="BO43" s="50"/>
      <c r="BP43" s="13"/>
      <c r="BQ43" s="48"/>
      <c r="BR43" s="48"/>
      <c r="BS43" s="49"/>
      <c r="BT43" s="50"/>
      <c r="BU43" s="13"/>
      <c r="BV43" s="48"/>
      <c r="BW43" s="48"/>
      <c r="BX43" s="49"/>
      <c r="BY43" s="50"/>
      <c r="BZ43" s="13"/>
      <c r="CA43" s="48"/>
      <c r="CB43" s="48"/>
      <c r="CC43" s="49"/>
      <c r="CD43" s="50"/>
      <c r="CE43" s="13"/>
      <c r="CF43" s="48"/>
      <c r="CG43" s="48"/>
      <c r="CH43" s="49"/>
      <c r="CI43" s="50"/>
      <c r="CJ43" s="13"/>
      <c r="CK43" s="48"/>
      <c r="CL43" s="48"/>
      <c r="CM43" s="49"/>
      <c r="CN43" s="50"/>
      <c r="CO43" s="13"/>
      <c r="CP43" s="48"/>
      <c r="CQ43" s="48"/>
      <c r="CR43" s="49"/>
      <c r="CS43" s="50"/>
      <c r="CT43" s="13"/>
      <c r="CU43" s="48"/>
      <c r="CV43" s="48"/>
      <c r="CW43" s="49"/>
      <c r="CX43" s="50"/>
      <c r="CY43" s="13"/>
      <c r="CZ43" s="48"/>
      <c r="DA43" s="48"/>
      <c r="DB43" s="49"/>
      <c r="DC43" s="50"/>
      <c r="DD43" s="13"/>
      <c r="DE43" s="48"/>
      <c r="DF43" s="48"/>
      <c r="DG43" s="49"/>
      <c r="DH43" s="50"/>
      <c r="DI43" s="13"/>
      <c r="DJ43" s="48"/>
      <c r="DK43" s="48"/>
      <c r="DL43" s="49"/>
      <c r="DM43" s="50"/>
      <c r="DN43" s="13"/>
      <c r="DO43" s="48"/>
      <c r="DP43" s="48"/>
      <c r="DQ43" s="49"/>
      <c r="DR43" s="50"/>
      <c r="DS43" s="13"/>
      <c r="DT43" s="48"/>
      <c r="DU43" s="48"/>
      <c r="DV43" s="49"/>
      <c r="DW43" s="50"/>
      <c r="DX43" s="13"/>
      <c r="DY43" s="48"/>
      <c r="DZ43" s="48"/>
      <c r="EA43" s="49"/>
      <c r="EB43" s="50"/>
      <c r="EC43" s="13"/>
      <c r="ED43" s="48"/>
      <c r="EE43" s="48"/>
      <c r="EF43" s="49"/>
      <c r="EG43" s="50"/>
      <c r="EH43" s="13"/>
      <c r="EI43" s="48"/>
      <c r="EJ43" s="48"/>
      <c r="EK43" s="49"/>
      <c r="EL43" s="50"/>
      <c r="EM43" s="13"/>
      <c r="EN43" s="48"/>
      <c r="EO43" s="48"/>
      <c r="EP43" s="49"/>
      <c r="EQ43" s="50"/>
      <c r="ER43" s="13"/>
      <c r="ES43" s="48"/>
      <c r="ET43" s="48"/>
      <c r="EU43" s="49"/>
      <c r="EV43" s="50"/>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row>
    <row r="44" spans="1:256" s="7" customFormat="1" ht="20.25" customHeight="1">
      <c r="A44" s="72" t="s">
        <v>0</v>
      </c>
      <c r="B44" s="73" t="s">
        <v>1</v>
      </c>
      <c r="C44" s="74" t="s">
        <v>2</v>
      </c>
      <c r="D44" s="74" t="s">
        <v>3</v>
      </c>
      <c r="E44" s="75" t="s">
        <v>15</v>
      </c>
      <c r="F44" s="90" t="s">
        <v>16</v>
      </c>
      <c r="G44" s="77" t="s">
        <v>17</v>
      </c>
      <c r="H44" s="160"/>
      <c r="I44" s="14"/>
      <c r="J44" s="14"/>
      <c r="K44" s="14"/>
      <c r="L44" s="14"/>
      <c r="M44" s="14"/>
      <c r="N44" s="14"/>
      <c r="O44" s="14"/>
      <c r="P44" s="14"/>
      <c r="Q44" s="14"/>
      <c r="R44" s="14"/>
      <c r="S44" s="14"/>
      <c r="T44" s="14"/>
      <c r="U44" s="14"/>
      <c r="V44" s="14"/>
      <c r="W44" s="14"/>
      <c r="X44" s="14"/>
      <c r="Y44" s="14"/>
      <c r="Z44" s="49"/>
      <c r="AA44" s="50"/>
      <c r="AB44" s="13"/>
      <c r="AC44" s="48"/>
      <c r="AD44" s="48"/>
      <c r="AE44" s="49"/>
      <c r="AF44" s="50"/>
      <c r="AG44" s="13"/>
      <c r="AH44" s="48"/>
      <c r="AI44" s="48"/>
      <c r="AJ44" s="49"/>
      <c r="AK44" s="50"/>
      <c r="AL44" s="13"/>
      <c r="AM44" s="48"/>
      <c r="AN44" s="48"/>
      <c r="AO44" s="49"/>
      <c r="AP44" s="50"/>
      <c r="AQ44" s="13"/>
      <c r="AR44" s="48"/>
      <c r="AS44" s="48"/>
      <c r="AT44" s="49"/>
      <c r="AU44" s="50"/>
      <c r="AV44" s="13"/>
      <c r="AW44" s="48"/>
      <c r="AX44" s="48"/>
      <c r="AY44" s="49"/>
      <c r="AZ44" s="50"/>
      <c r="BA44" s="13"/>
      <c r="BB44" s="48"/>
      <c r="BC44" s="48"/>
      <c r="BD44" s="49"/>
      <c r="BE44" s="50"/>
      <c r="BF44" s="13"/>
      <c r="BG44" s="48"/>
      <c r="BH44" s="48"/>
      <c r="BI44" s="49"/>
      <c r="BJ44" s="50"/>
      <c r="BK44" s="13"/>
      <c r="BL44" s="48"/>
      <c r="BM44" s="48"/>
      <c r="BN44" s="49"/>
      <c r="BO44" s="50"/>
      <c r="BP44" s="13"/>
      <c r="BQ44" s="48"/>
      <c r="BR44" s="48"/>
      <c r="BS44" s="49"/>
      <c r="BT44" s="50"/>
      <c r="BU44" s="13"/>
      <c r="BV44" s="48"/>
      <c r="BW44" s="48"/>
      <c r="BX44" s="49"/>
      <c r="BY44" s="50"/>
      <c r="BZ44" s="13"/>
      <c r="CA44" s="48"/>
      <c r="CB44" s="48"/>
      <c r="CC44" s="49"/>
      <c r="CD44" s="50"/>
      <c r="CE44" s="13"/>
      <c r="CF44" s="48"/>
      <c r="CG44" s="48"/>
      <c r="CH44" s="49"/>
      <c r="CI44" s="50"/>
      <c r="CJ44" s="13"/>
      <c r="CK44" s="48"/>
      <c r="CL44" s="48"/>
      <c r="CM44" s="49"/>
      <c r="CN44" s="50"/>
      <c r="CO44" s="13"/>
      <c r="CP44" s="48"/>
      <c r="CQ44" s="48"/>
      <c r="CR44" s="49"/>
      <c r="CS44" s="50"/>
      <c r="CT44" s="13"/>
      <c r="CU44" s="48"/>
      <c r="CV44" s="48"/>
      <c r="CW44" s="49"/>
      <c r="CX44" s="50"/>
      <c r="CY44" s="13"/>
      <c r="CZ44" s="48"/>
      <c r="DA44" s="48"/>
      <c r="DB44" s="49"/>
      <c r="DC44" s="50"/>
      <c r="DD44" s="13"/>
      <c r="DE44" s="48"/>
      <c r="DF44" s="48"/>
      <c r="DG44" s="49"/>
      <c r="DH44" s="50"/>
      <c r="DI44" s="13"/>
      <c r="DJ44" s="48"/>
      <c r="DK44" s="48"/>
      <c r="DL44" s="49"/>
      <c r="DM44" s="50"/>
      <c r="DN44" s="13"/>
      <c r="DO44" s="48"/>
      <c r="DP44" s="48"/>
      <c r="DQ44" s="49"/>
      <c r="DR44" s="50"/>
      <c r="DS44" s="13"/>
      <c r="DT44" s="48"/>
      <c r="DU44" s="48"/>
      <c r="DV44" s="49"/>
      <c r="DW44" s="50"/>
      <c r="DX44" s="13"/>
      <c r="DY44" s="48"/>
      <c r="DZ44" s="48"/>
      <c r="EA44" s="49"/>
      <c r="EB44" s="50"/>
      <c r="EC44" s="13"/>
      <c r="ED44" s="48"/>
      <c r="EE44" s="48"/>
      <c r="EF44" s="49"/>
      <c r="EG44" s="50"/>
      <c r="EH44" s="13"/>
      <c r="EI44" s="48"/>
      <c r="EJ44" s="48"/>
      <c r="EK44" s="49"/>
      <c r="EL44" s="50"/>
      <c r="EM44" s="13"/>
      <c r="EN44" s="48"/>
      <c r="EO44" s="48"/>
      <c r="EP44" s="49"/>
      <c r="EQ44" s="50"/>
      <c r="ER44" s="13"/>
      <c r="ES44" s="48"/>
      <c r="ET44" s="48"/>
      <c r="EU44" s="49"/>
      <c r="EV44" s="50"/>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row>
    <row r="45" spans="1:256" s="7" customFormat="1" ht="20.25" customHeight="1">
      <c r="A45" s="148">
        <v>19254</v>
      </c>
      <c r="B45" s="140">
        <v>43171</v>
      </c>
      <c r="C45" s="141" t="s">
        <v>9</v>
      </c>
      <c r="D45" s="141" t="s">
        <v>90</v>
      </c>
      <c r="E45" s="91">
        <v>2920</v>
      </c>
      <c r="F45" s="95">
        <v>0.18</v>
      </c>
      <c r="G45" s="82">
        <f>+E45*F45</f>
        <v>525.6</v>
      </c>
      <c r="H45" s="154"/>
      <c r="I45"/>
      <c r="J45"/>
      <c r="K45"/>
      <c r="L45"/>
      <c r="M45"/>
      <c r="N45"/>
      <c r="O45"/>
      <c r="P45"/>
      <c r="Q45"/>
      <c r="R45"/>
      <c r="S45"/>
      <c r="T45"/>
      <c r="U45"/>
      <c r="V45"/>
      <c r="W45"/>
      <c r="X45"/>
      <c r="Y45"/>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row>
    <row r="46" spans="1:256" s="7" customFormat="1" ht="20.25" customHeight="1">
      <c r="A46" s="130"/>
      <c r="B46" s="140"/>
      <c r="C46" s="141"/>
      <c r="D46" s="141"/>
      <c r="E46" s="99"/>
      <c r="F46" s="95">
        <v>0.18</v>
      </c>
      <c r="G46" s="82">
        <f>+E46*F46</f>
        <v>0</v>
      </c>
      <c r="H46" s="154"/>
      <c r="I46"/>
      <c r="J46"/>
      <c r="K46"/>
      <c r="L46"/>
      <c r="M46"/>
      <c r="N46"/>
      <c r="O46"/>
      <c r="P46"/>
      <c r="Q46"/>
      <c r="R46"/>
      <c r="S46"/>
      <c r="T46"/>
      <c r="U46"/>
      <c r="V46"/>
      <c r="W46"/>
      <c r="X46"/>
      <c r="Y46"/>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row>
    <row r="47" spans="1:256" s="7" customFormat="1" ht="20.25" customHeight="1">
      <c r="A47" s="142"/>
      <c r="B47" s="143"/>
      <c r="C47" s="144"/>
      <c r="D47" s="144"/>
      <c r="E47" s="91"/>
      <c r="F47" s="95">
        <v>0.18</v>
      </c>
      <c r="G47" s="82">
        <f>+E47*F47</f>
        <v>0</v>
      </c>
      <c r="H47" s="161"/>
      <c r="I47" s="58"/>
      <c r="J47" s="58"/>
      <c r="K47" s="58"/>
      <c r="L47" s="58"/>
      <c r="M47" s="58"/>
      <c r="N47" s="58"/>
      <c r="O47" s="58"/>
      <c r="P47" s="58"/>
      <c r="Q47" s="58"/>
      <c r="R47" s="58"/>
      <c r="S47" s="58"/>
      <c r="T47" s="58"/>
      <c r="U47" s="58"/>
      <c r="V47" s="58"/>
      <c r="W47" s="58"/>
      <c r="X47" s="58"/>
      <c r="Y47" s="58"/>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row>
    <row r="48" spans="1:256" s="7" customFormat="1" ht="20.25" customHeight="1">
      <c r="A48" s="118"/>
      <c r="B48" s="126"/>
      <c r="C48" s="125"/>
      <c r="D48" s="121" t="s">
        <v>22</v>
      </c>
      <c r="E48" s="128">
        <f>SUM(E45:E47)</f>
        <v>2920</v>
      </c>
      <c r="F48" s="129"/>
      <c r="G48" s="124">
        <f>SUM(G45:G47)</f>
        <v>525.6</v>
      </c>
      <c r="H48" s="155"/>
      <c r="I48" s="11"/>
      <c r="J48" s="11"/>
      <c r="K48" s="11"/>
      <c r="L48" s="11"/>
      <c r="M48" s="11"/>
      <c r="N48" s="11"/>
      <c r="O48" s="11"/>
      <c r="P48" s="11"/>
      <c r="Q48" s="11"/>
      <c r="R48" s="11"/>
      <c r="S48" s="11"/>
      <c r="T48" s="11"/>
      <c r="U48" s="11"/>
      <c r="V48" s="11"/>
      <c r="W48" s="11"/>
      <c r="X48" s="11"/>
      <c r="Y48" s="11"/>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s="7" customFormat="1" ht="20.25" customHeight="1">
      <c r="A49" s="93"/>
      <c r="B49" s="94"/>
      <c r="C49" s="93"/>
      <c r="D49" s="87"/>
      <c r="E49" s="88"/>
      <c r="F49" s="93"/>
      <c r="G49" s="89"/>
      <c r="H49" s="155"/>
      <c r="I49" s="11"/>
      <c r="J49" s="11"/>
      <c r="K49" s="11"/>
      <c r="L49" s="11"/>
      <c r="M49" s="11"/>
      <c r="N49" s="11"/>
      <c r="O49" s="11"/>
      <c r="P49" s="11"/>
      <c r="Q49" s="11"/>
      <c r="R49" s="11"/>
      <c r="S49" s="11"/>
      <c r="T49" s="11"/>
      <c r="U49" s="11"/>
      <c r="V49" s="11"/>
      <c r="W49" s="11"/>
      <c r="X49" s="11"/>
      <c r="Y49" s="11"/>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s="7" customFormat="1" ht="20.25" customHeight="1">
      <c r="A50" s="93"/>
      <c r="B50" s="94"/>
      <c r="C50" s="93"/>
      <c r="D50" s="87" t="s">
        <v>23</v>
      </c>
      <c r="E50" s="88">
        <f>+E48+E42+E38+E30+E24+E13</f>
        <v>353476.64999999997</v>
      </c>
      <c r="F50" s="93"/>
      <c r="G50" s="89">
        <f>+G48+G42+G38+G30+G24+G13</f>
        <v>18526.548500000001</v>
      </c>
      <c r="H50" s="155"/>
      <c r="I50" s="11"/>
      <c r="J50" s="11"/>
      <c r="K50" s="11"/>
      <c r="L50" s="11"/>
      <c r="M50" s="11"/>
      <c r="N50" s="11"/>
      <c r="O50" s="11"/>
      <c r="P50" s="11"/>
      <c r="Q50" s="11"/>
      <c r="R50" s="11"/>
      <c r="S50" s="11"/>
      <c r="T50" s="11"/>
      <c r="U50" s="11"/>
      <c r="V50" s="11"/>
      <c r="W50" s="11"/>
      <c r="X50" s="11"/>
      <c r="Y50" s="11"/>
    </row>
    <row r="51" spans="1:256" s="7" customFormat="1" ht="20.25" customHeight="1">
      <c r="A51" s="132"/>
      <c r="B51" s="133"/>
      <c r="C51" s="132"/>
      <c r="D51" s="134"/>
      <c r="E51" s="135"/>
      <c r="F51" s="132"/>
      <c r="G51" s="136"/>
      <c r="H51" s="155"/>
      <c r="I51" s="162"/>
      <c r="J51" s="11"/>
      <c r="K51" s="11"/>
      <c r="L51" s="11"/>
      <c r="M51" s="11"/>
      <c r="N51" s="11"/>
      <c r="O51" s="11"/>
      <c r="P51" s="11"/>
      <c r="Q51" s="11"/>
      <c r="R51" s="11"/>
      <c r="S51" s="11"/>
      <c r="T51" s="11"/>
      <c r="U51" s="11"/>
      <c r="V51" s="11"/>
      <c r="W51" s="11"/>
      <c r="X51" s="11"/>
      <c r="Y51" s="11"/>
    </row>
    <row r="52" spans="1:256" s="7" customFormat="1" ht="20.25" customHeight="1">
      <c r="A52" s="132"/>
      <c r="B52" s="133"/>
      <c r="C52" s="132"/>
      <c r="D52" s="134"/>
      <c r="E52" s="135"/>
      <c r="F52" s="132"/>
      <c r="G52" s="136"/>
      <c r="H52" s="155"/>
      <c r="I52" s="11"/>
      <c r="J52" s="11"/>
      <c r="K52" s="11"/>
      <c r="L52" s="11"/>
      <c r="M52" s="11"/>
      <c r="N52" s="11"/>
      <c r="O52" s="11"/>
      <c r="P52" s="11"/>
      <c r="Q52" s="11"/>
      <c r="R52" s="11"/>
      <c r="S52" s="11"/>
      <c r="T52" s="11"/>
      <c r="U52" s="11"/>
      <c r="V52" s="11"/>
      <c r="W52" s="11"/>
      <c r="X52" s="11"/>
      <c r="Y52" s="11"/>
    </row>
    <row r="53" spans="1:256" s="7" customFormat="1" ht="20.25" customHeight="1">
      <c r="A53" s="15"/>
      <c r="B53" s="16"/>
      <c r="C53" s="8"/>
      <c r="D53" s="8"/>
      <c r="E53" s="17"/>
      <c r="F53" s="8"/>
      <c r="G53" s="18"/>
      <c r="H53" s="155"/>
      <c r="I53" s="11"/>
      <c r="J53" s="11"/>
      <c r="K53" s="11"/>
      <c r="L53" s="11"/>
      <c r="M53" s="11"/>
      <c r="N53" s="11"/>
      <c r="O53" s="11"/>
      <c r="P53" s="11"/>
      <c r="Q53" s="11"/>
      <c r="R53" s="11"/>
      <c r="S53" s="11"/>
      <c r="T53" s="11"/>
      <c r="U53" s="11"/>
      <c r="V53" s="11"/>
      <c r="W53" s="11"/>
      <c r="X53" s="11"/>
      <c r="Y53" s="11"/>
    </row>
    <row r="54" spans="1:256" s="14" customFormat="1" ht="20.25" customHeight="1">
      <c r="A54" s="15"/>
      <c r="B54" s="16"/>
      <c r="C54" s="15" t="s">
        <v>24</v>
      </c>
      <c r="D54" s="8"/>
      <c r="E54" s="17"/>
      <c r="F54" s="8"/>
      <c r="G54" s="19"/>
      <c r="H54" s="156"/>
      <c r="I54" s="10"/>
      <c r="J54" s="10"/>
      <c r="K54" s="10"/>
      <c r="L54" s="10"/>
      <c r="M54" s="10"/>
      <c r="N54" s="10"/>
      <c r="O54" s="10"/>
      <c r="P54" s="10"/>
      <c r="Q54" s="10"/>
      <c r="R54" s="10"/>
      <c r="S54" s="10"/>
      <c r="T54" s="10"/>
      <c r="U54" s="10"/>
      <c r="V54" s="10"/>
      <c r="W54" s="10"/>
      <c r="X54" s="10"/>
      <c r="Y54" s="10"/>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1:256" ht="24.95" customHeight="1">
      <c r="H55" s="155"/>
      <c r="I55" s="11"/>
      <c r="J55" s="11"/>
      <c r="K55" s="11"/>
      <c r="L55" s="11"/>
      <c r="M55" s="11"/>
      <c r="N55" s="11"/>
      <c r="O55" s="11"/>
      <c r="P55" s="11"/>
      <c r="Q55" s="11"/>
      <c r="R55" s="11"/>
      <c r="S55" s="11"/>
      <c r="T55" s="11"/>
      <c r="U55" s="11"/>
      <c r="V55" s="11"/>
      <c r="W55" s="11"/>
      <c r="X55" s="11"/>
      <c r="Y55" s="11"/>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1:256" ht="24.95" customHeight="1">
      <c r="E56" s="47"/>
      <c r="G56" s="53"/>
      <c r="H56" s="155"/>
      <c r="I56" s="11"/>
      <c r="J56" s="11"/>
      <c r="K56" s="11"/>
      <c r="L56" s="11"/>
      <c r="M56" s="11"/>
      <c r="N56" s="11"/>
      <c r="O56" s="11"/>
      <c r="P56" s="11"/>
      <c r="Q56" s="11"/>
      <c r="R56" s="11"/>
      <c r="S56" s="11"/>
      <c r="T56" s="11"/>
      <c r="U56" s="11"/>
      <c r="V56" s="11"/>
      <c r="W56" s="11"/>
      <c r="X56" s="11"/>
      <c r="Y56" s="11"/>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c r="IS56" s="14"/>
      <c r="IT56" s="14"/>
      <c r="IU56" s="14"/>
      <c r="IV56" s="14"/>
    </row>
    <row r="57" spans="1:256" s="58" customFormat="1" ht="24.95" customHeight="1">
      <c r="A57"/>
      <c r="B57"/>
      <c r="C57"/>
      <c r="D57"/>
      <c r="E57" s="67"/>
      <c r="F57" s="67"/>
      <c r="G57" s="68"/>
      <c r="H57" s="155"/>
      <c r="I57" s="11"/>
      <c r="J57" s="11"/>
      <c r="K57" s="11"/>
      <c r="L57" s="11"/>
      <c r="M57" s="11"/>
      <c r="N57" s="11"/>
      <c r="O57" s="11"/>
      <c r="P57" s="11"/>
      <c r="Q57" s="11"/>
      <c r="R57" s="11"/>
      <c r="S57" s="11"/>
      <c r="T57" s="11"/>
      <c r="U57" s="11"/>
      <c r="V57" s="11"/>
      <c r="W57" s="11"/>
      <c r="X57" s="11"/>
      <c r="Y57" s="11"/>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s="11" customFormat="1" ht="20.25" customHeight="1">
      <c r="A58"/>
      <c r="B58"/>
      <c r="C58"/>
      <c r="D58"/>
      <c r="E58" s="47"/>
      <c r="F58"/>
      <c r="G58" s="53"/>
      <c r="H58" s="155"/>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s="11" customFormat="1" ht="20.25" customHeight="1">
      <c r="A59"/>
      <c r="B59"/>
      <c r="C59"/>
      <c r="D59"/>
      <c r="E59"/>
      <c r="F59"/>
      <c r="G59" s="6"/>
      <c r="H59" s="160"/>
      <c r="I59" s="14"/>
      <c r="J59" s="14"/>
      <c r="K59" s="14"/>
      <c r="L59" s="14"/>
      <c r="M59" s="14"/>
      <c r="N59" s="14"/>
      <c r="O59" s="14"/>
      <c r="P59" s="14"/>
      <c r="Q59" s="14"/>
      <c r="R59" s="14"/>
      <c r="S59" s="14"/>
      <c r="T59" s="14"/>
      <c r="U59" s="14"/>
      <c r="V59" s="14"/>
      <c r="W59" s="14"/>
      <c r="X59" s="14"/>
      <c r="Y59" s="14"/>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c r="IB59" s="58"/>
      <c r="IC59" s="58"/>
      <c r="ID59" s="58"/>
      <c r="IE59" s="58"/>
      <c r="IF59" s="58"/>
      <c r="IG59" s="58"/>
      <c r="IH59" s="58"/>
      <c r="II59" s="58"/>
      <c r="IJ59" s="58"/>
      <c r="IK59" s="58"/>
      <c r="IL59" s="58"/>
      <c r="IM59" s="58"/>
      <c r="IN59" s="58"/>
      <c r="IO59" s="58"/>
      <c r="IP59" s="58"/>
      <c r="IQ59" s="58"/>
      <c r="IR59" s="58"/>
      <c r="IS59" s="58"/>
      <c r="IT59" s="58"/>
      <c r="IU59" s="58"/>
      <c r="IV59" s="58"/>
    </row>
    <row r="60" spans="1:256" s="11" customFormat="1" ht="20.25" customHeight="1">
      <c r="A60"/>
      <c r="B60"/>
      <c r="C60"/>
      <c r="D60"/>
      <c r="E60"/>
      <c r="F60"/>
      <c r="G60" s="6"/>
      <c r="H60" s="160"/>
      <c r="I60" s="14"/>
      <c r="J60" s="14"/>
      <c r="K60" s="14"/>
      <c r="L60" s="14"/>
      <c r="M60" s="14"/>
      <c r="N60" s="14"/>
      <c r="O60" s="14"/>
      <c r="P60" s="14"/>
      <c r="Q60" s="14"/>
      <c r="R60" s="14"/>
      <c r="S60" s="14"/>
      <c r="T60" s="14"/>
      <c r="U60" s="14"/>
      <c r="V60" s="14"/>
      <c r="W60" s="14"/>
      <c r="X60" s="14"/>
      <c r="Y60" s="14"/>
    </row>
    <row r="61" spans="1:256" s="11" customFormat="1" ht="20.25" customHeight="1">
      <c r="A61"/>
      <c r="B61"/>
      <c r="C61"/>
      <c r="D61"/>
      <c r="E61"/>
      <c r="F61"/>
      <c r="G61" s="6"/>
      <c r="H61" s="160"/>
      <c r="I61" s="14"/>
      <c r="J61" s="14"/>
      <c r="K61" s="14"/>
      <c r="L61" s="14"/>
      <c r="M61" s="14"/>
      <c r="N61" s="14"/>
      <c r="O61" s="14"/>
      <c r="P61" s="14"/>
      <c r="Q61" s="14"/>
      <c r="R61" s="14"/>
      <c r="S61" s="14"/>
      <c r="T61" s="14"/>
      <c r="U61" s="14"/>
      <c r="V61" s="14"/>
      <c r="W61" s="14"/>
      <c r="X61" s="14"/>
      <c r="Y61" s="14"/>
    </row>
    <row r="62" spans="1:256" s="11" customFormat="1" ht="20.25" customHeight="1">
      <c r="A62"/>
      <c r="B62"/>
      <c r="C62"/>
      <c r="D62"/>
      <c r="E62"/>
      <c r="F62"/>
      <c r="G62" s="6"/>
      <c r="H62" s="154"/>
      <c r="I62"/>
      <c r="J62"/>
      <c r="K62"/>
      <c r="L62"/>
      <c r="M62"/>
      <c r="N62"/>
      <c r="O62"/>
      <c r="P62"/>
      <c r="Q62"/>
      <c r="R62"/>
      <c r="S62"/>
      <c r="T62"/>
      <c r="U62"/>
      <c r="V62"/>
      <c r="W62"/>
      <c r="X62"/>
      <c r="Y62"/>
    </row>
    <row r="63" spans="1:256" s="11" customFormat="1" ht="20.25" customHeight="1">
      <c r="A63"/>
      <c r="B63"/>
      <c r="C63"/>
      <c r="D63"/>
      <c r="E63"/>
      <c r="F63"/>
      <c r="G63" s="6"/>
      <c r="H63" s="154"/>
      <c r="I63"/>
      <c r="J63"/>
      <c r="K63"/>
      <c r="L63"/>
      <c r="M63"/>
      <c r="N63"/>
      <c r="O63"/>
      <c r="P63"/>
      <c r="Q63"/>
      <c r="R63"/>
      <c r="S63"/>
      <c r="T63"/>
      <c r="U63"/>
      <c r="V63"/>
      <c r="W63"/>
      <c r="X63"/>
      <c r="Y63"/>
    </row>
    <row r="64" spans="1:256" s="11" customFormat="1" ht="20.25" customHeight="1">
      <c r="A64"/>
      <c r="B64"/>
      <c r="C64"/>
      <c r="D64"/>
      <c r="E64"/>
      <c r="F64"/>
      <c r="G64" s="6"/>
      <c r="H64" s="154"/>
      <c r="I64"/>
      <c r="J64"/>
      <c r="K64"/>
      <c r="L64"/>
      <c r="M64"/>
      <c r="N64"/>
      <c r="O64"/>
      <c r="P64"/>
      <c r="Q64"/>
      <c r="R64"/>
      <c r="S64"/>
      <c r="T64"/>
      <c r="U64"/>
      <c r="V64"/>
      <c r="W64"/>
      <c r="X64"/>
      <c r="Y64"/>
    </row>
    <row r="65" spans="1:256" s="10" customFormat="1" ht="20.25" customHeight="1">
      <c r="A65"/>
      <c r="B65"/>
      <c r="C65"/>
      <c r="D65"/>
      <c r="E65"/>
      <c r="F65"/>
      <c r="G65" s="6"/>
      <c r="H65" s="154"/>
      <c r="I65"/>
      <c r="J65"/>
      <c r="K65"/>
      <c r="L65"/>
      <c r="M65"/>
      <c r="N65"/>
      <c r="O65"/>
      <c r="P65"/>
      <c r="Q65"/>
      <c r="R65"/>
      <c r="S65"/>
      <c r="T65"/>
      <c r="U65"/>
      <c r="V65"/>
      <c r="W65"/>
      <c r="X65"/>
      <c r="Y65"/>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row>
    <row r="66" spans="1:256" s="11" customFormat="1" ht="20.25" customHeight="1">
      <c r="A66"/>
      <c r="B66"/>
      <c r="C66"/>
      <c r="D66"/>
      <c r="E66"/>
      <c r="F66"/>
      <c r="G66" s="6"/>
      <c r="H66" s="154"/>
      <c r="I66"/>
      <c r="J66"/>
      <c r="K66"/>
      <c r="L66"/>
      <c r="M66"/>
      <c r="N66"/>
      <c r="O66"/>
      <c r="P66"/>
      <c r="Q66"/>
      <c r="R66"/>
      <c r="S66"/>
      <c r="T66"/>
      <c r="U66"/>
      <c r="V66"/>
      <c r="W66"/>
      <c r="X66"/>
      <c r="Y66"/>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c r="IV66" s="10"/>
    </row>
    <row r="67" spans="1:256" s="11" customFormat="1" ht="20.25" customHeight="1">
      <c r="A67"/>
      <c r="B67"/>
      <c r="C67"/>
      <c r="D67"/>
      <c r="E67"/>
      <c r="F67"/>
      <c r="G67" s="6"/>
      <c r="H67" s="154"/>
      <c r="I67"/>
      <c r="J67"/>
      <c r="K67"/>
      <c r="L67"/>
      <c r="M67"/>
      <c r="N67"/>
      <c r="O67"/>
      <c r="P67"/>
      <c r="Q67"/>
      <c r="R67"/>
      <c r="S67"/>
      <c r="T67"/>
      <c r="U67"/>
      <c r="V67"/>
      <c r="W67"/>
      <c r="X67"/>
      <c r="Y67"/>
    </row>
    <row r="68" spans="1:256" s="11" customFormat="1" ht="20.25" customHeight="1">
      <c r="A68"/>
      <c r="B68"/>
      <c r="C68"/>
      <c r="D68"/>
      <c r="E68"/>
      <c r="F68"/>
      <c r="G68" s="6"/>
      <c r="H68" s="154"/>
      <c r="I68"/>
      <c r="J68"/>
      <c r="K68"/>
      <c r="L68"/>
      <c r="M68"/>
      <c r="N68"/>
      <c r="O68"/>
      <c r="P68"/>
      <c r="Q68"/>
      <c r="R68"/>
      <c r="S68"/>
      <c r="T68"/>
      <c r="U68"/>
      <c r="V68"/>
      <c r="W68"/>
      <c r="X68"/>
      <c r="Y68"/>
    </row>
    <row r="69" spans="1:256" s="11" customFormat="1" ht="20.25" customHeight="1">
      <c r="A69"/>
      <c r="B69"/>
      <c r="C69"/>
      <c r="D69"/>
      <c r="E69"/>
      <c r="F69"/>
      <c r="G69" s="6"/>
      <c r="H69" s="154"/>
      <c r="I69"/>
      <c r="J69"/>
      <c r="K69"/>
      <c r="L69"/>
      <c r="M69"/>
      <c r="N69"/>
      <c r="O69"/>
      <c r="P69"/>
      <c r="Q69"/>
      <c r="R69"/>
      <c r="S69"/>
      <c r="T69"/>
      <c r="U69"/>
      <c r="V69"/>
      <c r="W69"/>
      <c r="X69"/>
      <c r="Y69"/>
    </row>
    <row r="70" spans="1:256" s="14" customFormat="1" ht="20.25" customHeight="1">
      <c r="A70"/>
      <c r="B70"/>
      <c r="C70"/>
      <c r="D70"/>
      <c r="E70"/>
      <c r="F70"/>
      <c r="G70" s="6"/>
      <c r="H70" s="154"/>
      <c r="I70"/>
      <c r="J70"/>
      <c r="K70"/>
      <c r="L70"/>
      <c r="M70"/>
      <c r="N70"/>
      <c r="O70"/>
      <c r="P70"/>
      <c r="Q70"/>
      <c r="R70"/>
      <c r="S70"/>
      <c r="T70"/>
      <c r="U70"/>
      <c r="V70"/>
      <c r="W70"/>
      <c r="X70"/>
      <c r="Y70"/>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row>
    <row r="71" spans="1:256" s="14" customFormat="1" ht="20.25" customHeight="1">
      <c r="A71"/>
      <c r="B71"/>
      <c r="C71"/>
      <c r="D71"/>
      <c r="E71"/>
      <c r="F71"/>
      <c r="G71" s="6"/>
      <c r="H71" s="154"/>
      <c r="I71"/>
      <c r="J71"/>
      <c r="K71"/>
      <c r="L71"/>
      <c r="M71"/>
      <c r="N71"/>
      <c r="O71"/>
      <c r="P71"/>
      <c r="Q71"/>
      <c r="R71"/>
      <c r="S71"/>
      <c r="T71"/>
      <c r="U71"/>
      <c r="V71"/>
      <c r="W71"/>
      <c r="X71"/>
      <c r="Y71"/>
    </row>
    <row r="72" spans="1:256" s="14" customFormat="1" ht="20.25" customHeight="1">
      <c r="A72"/>
      <c r="B72"/>
      <c r="C72"/>
      <c r="D72"/>
      <c r="E72"/>
      <c r="F72"/>
      <c r="G72" s="6"/>
      <c r="H72" s="154"/>
      <c r="I72"/>
      <c r="J72"/>
      <c r="K72"/>
      <c r="L72"/>
      <c r="M72"/>
      <c r="N72"/>
      <c r="O72"/>
      <c r="P72"/>
      <c r="Q72"/>
      <c r="R72"/>
      <c r="S72"/>
      <c r="T72"/>
      <c r="U72"/>
      <c r="V72"/>
      <c r="W72"/>
      <c r="X72"/>
      <c r="Y72"/>
    </row>
    <row r="73" spans="1:256" ht="25.5">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row>
  </sheetData>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33"/>
  <sheetViews>
    <sheetView topLeftCell="A7" workbookViewId="0">
      <selection activeCell="F29" sqref="F29"/>
    </sheetView>
  </sheetViews>
  <sheetFormatPr baseColWidth="10" defaultColWidth="12.5703125" defaultRowHeight="12.75"/>
  <cols>
    <col min="1" max="1" width="22.28515625" customWidth="1"/>
    <col min="2" max="2" width="16.7109375" customWidth="1"/>
    <col min="3" max="4" width="13" customWidth="1"/>
    <col min="5" max="5" width="13.28515625" customWidth="1"/>
    <col min="6" max="6" width="13.42578125" customWidth="1"/>
    <col min="7" max="7" width="12.85546875" customWidth="1"/>
    <col min="8" max="8" width="14.28515625" customWidth="1"/>
  </cols>
  <sheetData>
    <row r="4" spans="1:9" ht="20.25">
      <c r="A4" s="20" t="s">
        <v>10</v>
      </c>
      <c r="B4" s="5"/>
      <c r="C4" s="21"/>
      <c r="D4" s="21"/>
      <c r="E4" s="21"/>
      <c r="F4" s="21"/>
      <c r="G4" s="5"/>
    </row>
    <row r="5" spans="1:9" ht="20.25">
      <c r="A5" s="20" t="s">
        <v>11</v>
      </c>
      <c r="B5" s="5"/>
      <c r="C5" s="21"/>
      <c r="D5" s="21"/>
      <c r="E5" s="21"/>
      <c r="F5" s="21"/>
      <c r="G5" s="5"/>
    </row>
    <row r="6" spans="1:9" ht="20.25">
      <c r="A6" s="20" t="s">
        <v>12</v>
      </c>
      <c r="B6" s="5"/>
      <c r="C6" s="21"/>
      <c r="D6" s="21"/>
      <c r="E6" s="21"/>
      <c r="F6" s="21"/>
      <c r="G6" s="5"/>
    </row>
    <row r="7" spans="1:9" ht="20.25">
      <c r="A7" s="5"/>
      <c r="B7" s="22" t="s">
        <v>25</v>
      </c>
      <c r="C7" s="23" t="s">
        <v>26</v>
      </c>
      <c r="D7" s="21"/>
      <c r="E7" s="21"/>
      <c r="F7" s="21"/>
      <c r="G7" s="5"/>
    </row>
    <row r="8" spans="1:9" ht="20.25">
      <c r="A8" s="5"/>
      <c r="B8" s="24"/>
      <c r="C8" s="21"/>
      <c r="D8" s="21"/>
      <c r="E8" s="21"/>
      <c r="F8" s="21"/>
      <c r="G8" s="5"/>
    </row>
    <row r="9" spans="1:9" ht="21" thickBot="1">
      <c r="A9" s="5"/>
      <c r="B9" s="9" t="s">
        <v>124</v>
      </c>
      <c r="C9" s="21"/>
      <c r="D9" s="21"/>
      <c r="E9" s="21"/>
      <c r="F9" s="21"/>
      <c r="G9" s="5"/>
      <c r="I9" s="25"/>
    </row>
    <row r="10" spans="1:9" ht="15.75">
      <c r="A10" s="26" t="s">
        <v>27</v>
      </c>
      <c r="B10" s="27" t="s">
        <v>28</v>
      </c>
      <c r="C10" s="28" t="s">
        <v>29</v>
      </c>
      <c r="D10" s="29" t="s">
        <v>30</v>
      </c>
      <c r="E10" s="29" t="s">
        <v>31</v>
      </c>
      <c r="F10" s="30" t="s">
        <v>32</v>
      </c>
      <c r="G10" s="30" t="s">
        <v>33</v>
      </c>
      <c r="H10" s="31" t="s">
        <v>34</v>
      </c>
      <c r="I10" s="25"/>
    </row>
    <row r="11" spans="1:9" ht="15.75">
      <c r="A11" s="32" t="s">
        <v>35</v>
      </c>
      <c r="B11" s="33" t="s">
        <v>36</v>
      </c>
      <c r="C11" s="34">
        <v>5100</v>
      </c>
      <c r="D11" s="34">
        <v>292</v>
      </c>
      <c r="E11" s="34"/>
      <c r="F11" s="34">
        <v>1573.45</v>
      </c>
      <c r="G11" s="34">
        <v>11035.5</v>
      </c>
      <c r="H11" s="35">
        <v>525.6</v>
      </c>
      <c r="I11" s="25"/>
    </row>
    <row r="12" spans="1:9" ht="15">
      <c r="A12" s="32"/>
      <c r="B12" s="36"/>
      <c r="C12" s="34"/>
      <c r="D12" s="34"/>
      <c r="E12" s="34"/>
      <c r="F12" s="34"/>
      <c r="G12" s="34"/>
      <c r="H12" s="37"/>
      <c r="I12" s="25"/>
    </row>
    <row r="13" spans="1:9" ht="15.75">
      <c r="A13" s="32"/>
      <c r="B13" s="33"/>
      <c r="C13" s="34"/>
      <c r="D13" s="34"/>
      <c r="E13" s="34"/>
      <c r="F13" s="34"/>
      <c r="G13" s="34"/>
      <c r="H13" s="37"/>
      <c r="I13" s="25"/>
    </row>
    <row r="14" spans="1:9" ht="15">
      <c r="A14" s="32"/>
      <c r="B14" s="36"/>
      <c r="C14" s="34"/>
      <c r="D14" s="34"/>
      <c r="E14" s="34"/>
      <c r="F14" s="34"/>
      <c r="G14" s="34"/>
      <c r="H14" s="37"/>
      <c r="I14" s="25"/>
    </row>
    <row r="15" spans="1:9" ht="15.75">
      <c r="A15" s="32"/>
      <c r="B15" s="33"/>
      <c r="C15" s="34"/>
      <c r="D15" s="34"/>
      <c r="E15" s="34"/>
      <c r="F15" s="34"/>
      <c r="G15" s="34"/>
      <c r="H15" s="37"/>
      <c r="I15" s="25"/>
    </row>
    <row r="16" spans="1:9" ht="15">
      <c r="A16" s="32"/>
      <c r="B16" s="36"/>
      <c r="C16" s="34"/>
      <c r="D16" s="34"/>
      <c r="E16" s="34"/>
      <c r="F16" s="34"/>
      <c r="G16" s="34"/>
      <c r="H16" s="37"/>
      <c r="I16" s="25"/>
    </row>
    <row r="17" spans="1:9" ht="15.75">
      <c r="A17" s="32"/>
      <c r="B17" s="33"/>
      <c r="C17" s="34"/>
      <c r="D17" s="34"/>
      <c r="E17" s="34"/>
      <c r="F17" s="34"/>
      <c r="G17" s="34"/>
      <c r="H17" s="37"/>
      <c r="I17" s="25"/>
    </row>
    <row r="18" spans="1:9" ht="15">
      <c r="A18" s="32"/>
      <c r="B18" s="36"/>
      <c r="C18" s="36"/>
      <c r="D18" s="36"/>
      <c r="E18" s="36"/>
      <c r="F18" s="36"/>
      <c r="G18" s="36"/>
      <c r="H18" s="37"/>
      <c r="I18" s="25"/>
    </row>
    <row r="19" spans="1:9" ht="15.75">
      <c r="A19" s="32"/>
      <c r="B19" s="33"/>
      <c r="C19" s="34"/>
      <c r="D19" s="34"/>
      <c r="E19" s="34"/>
      <c r="F19" s="34"/>
      <c r="G19" s="34"/>
      <c r="H19" s="37"/>
      <c r="I19" s="25"/>
    </row>
    <row r="20" spans="1:9" ht="15">
      <c r="A20" s="32"/>
      <c r="B20" s="36"/>
      <c r="C20" s="36"/>
      <c r="D20" s="36"/>
      <c r="E20" s="36"/>
      <c r="F20" s="36"/>
      <c r="G20" s="36"/>
      <c r="H20" s="37"/>
      <c r="I20" s="25"/>
    </row>
    <row r="21" spans="1:9" ht="16.5" thickBot="1">
      <c r="A21" s="38" t="s">
        <v>37</v>
      </c>
      <c r="B21" s="39"/>
      <c r="C21" s="40">
        <f>SUM(C11:C20)</f>
        <v>5100</v>
      </c>
      <c r="D21" s="40">
        <f>SUM(D11:D20)</f>
        <v>292</v>
      </c>
      <c r="E21" s="40"/>
      <c r="F21" s="40">
        <f>SUM(F11:F20)</f>
        <v>1573.45</v>
      </c>
      <c r="G21" s="40">
        <f>SUM(G11:G20)</f>
        <v>11035.5</v>
      </c>
      <c r="H21" s="41">
        <f>SUM(H11:H20)</f>
        <v>525.6</v>
      </c>
      <c r="I21" s="25"/>
    </row>
    <row r="22" spans="1:9" ht="15">
      <c r="A22" s="25"/>
      <c r="B22" s="25"/>
      <c r="C22" s="42"/>
      <c r="D22" s="42"/>
      <c r="E22" s="42"/>
      <c r="F22" s="42"/>
      <c r="G22" s="42"/>
      <c r="H22" s="25"/>
      <c r="I22" s="25"/>
    </row>
    <row r="23" spans="1:9" ht="15.75">
      <c r="A23" s="43" t="s">
        <v>38</v>
      </c>
      <c r="B23" s="44"/>
      <c r="C23" s="45"/>
      <c r="D23" s="45"/>
      <c r="E23" s="45"/>
      <c r="F23" s="45"/>
      <c r="G23" s="25"/>
      <c r="H23" s="25"/>
      <c r="I23" s="25"/>
    </row>
    <row r="24" spans="1:9" ht="15">
      <c r="A24" s="46" t="s">
        <v>125</v>
      </c>
      <c r="B24" s="57">
        <f>+C21+D21+E21+F21+G21+H21</f>
        <v>18526.55</v>
      </c>
      <c r="C24" s="25"/>
      <c r="D24" s="25"/>
      <c r="E24" s="25"/>
      <c r="F24" s="25"/>
      <c r="G24" s="25"/>
      <c r="H24" s="25"/>
    </row>
    <row r="33" spans="5:5">
      <c r="E33" s="117"/>
    </row>
  </sheetData>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REL. MARZO.-18</vt:lpstr>
      <vt:lpstr>RETENCIONES-MARZO-18</vt:lpstr>
      <vt:lpstr>RETENCIONES-DET</vt:lpstr>
      <vt:lpstr>'REL. MARZO.-18'!Área_de_impresión</vt:lpstr>
      <vt:lpstr>'RETENCIONES-DET'!Área_de_impresión</vt:lpstr>
      <vt:lpstr>'RETENCIONES-MARZO-18'!Área_de_impresión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Perez Gutierrez</dc:creator>
  <cp:lastModifiedBy>Flavia Perez Gutierrez</cp:lastModifiedBy>
  <cp:lastPrinted>2018-02-02T17:38:14Z</cp:lastPrinted>
  <dcterms:created xsi:type="dcterms:W3CDTF">2018-04-04T14:38:40Z</dcterms:created>
  <dcterms:modified xsi:type="dcterms:W3CDTF">2018-04-04T14:38:41Z</dcterms:modified>
</cp:coreProperties>
</file>