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REL. JUNIO-18" sheetId="1" r:id="rId1"/>
    <sheet name="RETENCIONES-JUNIO-18" sheetId="2" r:id="rId2"/>
    <sheet name="RETENCIONES-DET" sheetId="3" r:id="rId3"/>
  </sheets>
  <definedNames>
    <definedName name="_xlnm.Print_Area" localSheetId="0">'REL. JUNIO-18'!$A$1:$E$59</definedName>
    <definedName name="_xlnm.Print_Area" localSheetId="2">'RETENCIONES-DET'!$A$1:$H$36</definedName>
    <definedName name="_xlnm.Print_Area" localSheetId="1">'RETENCIONES-JUNIO-18'!$A$1:$G$62</definedName>
  </definedNames>
  <calcPr fullCalcOnLoad="1"/>
</workbook>
</file>

<file path=xl/sharedStrings.xml><?xml version="1.0" encoding="utf-8"?>
<sst xmlns="http://schemas.openxmlformats.org/spreadsheetml/2006/main" count="268" uniqueCount="141">
  <si>
    <t>Cks. #</t>
  </si>
  <si>
    <t>Fecha</t>
  </si>
  <si>
    <t>Beneficiario</t>
  </si>
  <si>
    <t>Detalle</t>
  </si>
  <si>
    <t>VALOR</t>
  </si>
  <si>
    <t>Instituto Dominicano de Investigaciones</t>
  </si>
  <si>
    <t>Agropecuarias y Forestales -  IDIAF</t>
  </si>
  <si>
    <t>Centro Este de Investigaciones Agropecuarias y Forestales</t>
  </si>
  <si>
    <t>Autopista Duarte, Km. 24,  Pedro Brand; Tel. (809) 559-8763; Fax (809) 559-7792</t>
  </si>
  <si>
    <t>ELVIS OMAR CORPORAN SEGURA</t>
  </si>
  <si>
    <t>SECRETARIA DE ESTADO DE FINANZAS</t>
  </si>
  <si>
    <t>DIRECCION GENERAL DE IMPUESTOS INTERNOS</t>
  </si>
  <si>
    <t>DECLARACION JURADA MENSUAL DE OTRAS RETENCIONES</t>
  </si>
  <si>
    <t>AGENTE DE RETENCION:</t>
  </si>
  <si>
    <t>CENTRO ESTE DE INVESTIGACIONES AGROPECUARIAS Y FORESTALES</t>
  </si>
  <si>
    <t>MONTO BTO.</t>
  </si>
  <si>
    <t>%</t>
  </si>
  <si>
    <t>IMPUESTO</t>
  </si>
  <si>
    <t>TOTAL I</t>
  </si>
  <si>
    <t xml:space="preserve">TOTAL lll </t>
  </si>
  <si>
    <t>30 DEL18%</t>
  </si>
  <si>
    <t>TOTAL  lV</t>
  </si>
  <si>
    <t>TOTAL  V</t>
  </si>
  <si>
    <t>TOTAL l ll lll lV  y  V</t>
  </si>
  <si>
    <t>PREPARADO POR ___________________         REVISADO  POR___________________</t>
  </si>
  <si>
    <t xml:space="preserve">   AGENTE DE RETENCION:</t>
  </si>
  <si>
    <t xml:space="preserve"> CENTRO ESTE DE INVESTIGACIONES AGROPECUARIAS Y FORESTALES</t>
  </si>
  <si>
    <t>DETALLE</t>
  </si>
  <si>
    <t>Cuenta No.</t>
  </si>
  <si>
    <t>Ret.del 10%</t>
  </si>
  <si>
    <r>
      <t>Ret. Del 10</t>
    </r>
    <r>
      <rPr>
        <b/>
        <strike/>
        <sz val="12"/>
        <rFont val="Arial"/>
        <family val="2"/>
      </rPr>
      <t>% alqui.</t>
    </r>
  </si>
  <si>
    <r>
      <t>Ret. Del 30</t>
    </r>
    <r>
      <rPr>
        <b/>
        <strike/>
        <sz val="12"/>
        <rFont val="Arial"/>
        <family val="2"/>
      </rPr>
      <t>% del ITEBIS</t>
    </r>
  </si>
  <si>
    <t>Ret. del  2%</t>
  </si>
  <si>
    <t>Ret. del  5%</t>
  </si>
  <si>
    <t>Ret. Del 18%</t>
  </si>
  <si>
    <t>CUENTA  C. P. A.</t>
  </si>
  <si>
    <t>240-006859-8</t>
  </si>
  <si>
    <t>TOTALES</t>
  </si>
  <si>
    <t>TOTAL A PAGAR AL IDIAF</t>
  </si>
  <si>
    <t>RAFAEL ANTONIO SANCHEZ FELIZ</t>
  </si>
  <si>
    <t>SONALIZ CORNIEL</t>
  </si>
  <si>
    <t>COMPRA DE CIEN (100) QQS. SUB-PRODUCTOS DE PAPITA PARA SER UTILIZADO ELABORACION ALIMENTOS ANIMALES DEL CENTRO DE PRODUCCION ANIMAL DEL IDIAF, SEGUN EXPEDIENTE ANEXO.</t>
  </si>
  <si>
    <t>TOMAS PANIAGUA</t>
  </si>
  <si>
    <t>TUILLI YINET PEÑA RODRIGUEZ</t>
  </si>
  <si>
    <t>COMPRA DE 50 QQS. TORTA DE COCO USO ELABORACION ALIMENTOS ANIMALES DEL CENTRO DE PRODUCCIÓN ANIMAL DEL IDIAF, SEGUN EXPEDIENTE ANEXO.</t>
  </si>
  <si>
    <t>CASIMIRO LARA</t>
  </si>
  <si>
    <t>PAGO DIETAS POR VIAJES AL INTERIOR EN DIFERENTES ACTIVIDADES DE TRABAJO DEL CENTRO DE PRODUCCION ANIMAL DEL IDIAF, SEGUN EXPEDIENTE ANEXO.</t>
  </si>
  <si>
    <t>REPOSICION FONDO OPERATIVO DEL CENTRO DE PRODUCCIÓN ANIMAL DEL IDIAF, SEGUN EXPEDIENTE ANEXO.</t>
  </si>
  <si>
    <t>ESTACION DE SERVICIOS NEGRIN</t>
  </si>
  <si>
    <t>LUIS MARTIN BOURNIGAL</t>
  </si>
  <si>
    <t>JOSE LEODAL SANTANA MARTINEZ</t>
  </si>
  <si>
    <t>MARTIN CANALS</t>
  </si>
  <si>
    <t>REEMBOLSO DE GASTOS VARIOS EN ACTIVIDADES DE TRABAJO DE LA ESTACION EXPERIMENTAL PEDRO BRAND, DEL CENTRO DE PRODUCCION ANIMAL DEL IDIAF, SEGUN EXPEDIENTE ANEXO.</t>
  </si>
  <si>
    <t>NIYRA RAYDHIRIS CASTILLO RAMIREZ</t>
  </si>
  <si>
    <t>ALBA LUZ BATISTA MEDINA</t>
  </si>
  <si>
    <t>JOSE LUIS ESPINAL LIRIANO</t>
  </si>
  <si>
    <t>JOSE MIGUEL LIRIANO DEL ORBE</t>
  </si>
  <si>
    <t>GREGORIO GARCIA LAGOMBRA</t>
  </si>
  <si>
    <t>CK NULO</t>
  </si>
  <si>
    <t>APROLECHE</t>
  </si>
  <si>
    <t>IDIAF</t>
  </si>
  <si>
    <t>VICTOR JOSE ASENCIO CUELLO</t>
  </si>
  <si>
    <t>COMPRA DE 50 QQS. HARINA CARNE Y HUESO USO ELABORACION ALIMENTOS ANIMALES DEL CENTRO DE PRODUCCION ANIMAL DEL IDIAF, SEGUN EXPEDIENTE ANEXO.</t>
  </si>
  <si>
    <t>MES DE JUNIO  ,2018</t>
  </si>
  <si>
    <t>AL 30/06/2018</t>
  </si>
  <si>
    <t>MES DE JUNIO,2018</t>
  </si>
  <si>
    <t>MIGUEL BIENVENIDO AGUILERA</t>
  </si>
  <si>
    <t>EMMANUEL DE LA CRUZ GONZALEZ</t>
  </si>
  <si>
    <t>PAGO FACTURAS NO. 100010483 COMPRA DE ARTICULOS Y SERVICIOS USO CAMIONETA EL-02357 DE LA ESTACION EXPERIMENTAL CASA DE ALTO DEL CENTRO DE PRODUCCIÓN ANIMAL DEL IDIAF, SEGUN EXPEDIENTE ANEXO.</t>
  </si>
  <si>
    <t>MELAZA CABRERA, SRL</t>
  </si>
  <si>
    <t>COMPRA DE TRES (3) TANQUES DE MELAZA USO ESTACION EXPERIMENTAL PEDRO BRAND Y ESTACION EXPERIMENTAL LAS TABLAS, BANI DEL CENTRO DE PRODUCCIÓN ANIMAL DEL IDIAF.</t>
  </si>
  <si>
    <t>IMPRESORA KELVIS</t>
  </si>
  <si>
    <t>PAGO POR IMPRESION EN VINYL Y MONTADO EN SITRA UN LETRERO MEDIANTE PROYECTO MEDICION, CUANTIFICACION Y OPCIONES DE MITIGACION DE GASES CON EFECTO INVERNADERO (OXIDO NITROSO Y METANO ENTERICO) EMITIDOS POR LA GANADERIA DOMINICANA QUE INFLUYE EN EL CAMBIO CLIMATICO MESCYT 2015-1H1-085 DEL CENTRO DE PRODUCCION ANIMAL DEL IDIAF.</t>
  </si>
  <si>
    <t>QUIMICO TECNICA INDUSTRIAL S.R.L.</t>
  </si>
  <si>
    <t>COMPRA MATERIALES DE 12 UNIDADES DE TERMOMETROS USO DURANTE ENSAYO PARA MEDICION DE OXIDO NITROSO ENMARCADO EN PROYECTO MEDICION, CUANTIFICACION Y OPCIONES DE MITIGACION DE GASES CON EFECTO INVERNADERO (OXIDO NITROSO Y METANO ENTERICO) EMITIDOS POR LA GANADERIA DOMINICANA QUE INFLUYE EN EL CAMBIO CLIMATICO MESCYT 2015-1H1-085 DEL CENTRO DE PRODUCCION ANIMAL DEL IDIAF, SEGUN EXPEDIENTE ANEXO.</t>
  </si>
  <si>
    <t>DOMINGO LEONEL ACOSTA</t>
  </si>
  <si>
    <t>PAGO REALIZAR TRABAJO MANO DE OBRA POR REPARACION MOTOR DE ARRANQUE CAMION DAIHATSU EL-02348 DEL CENTRO DE PRODUCCIÓN ANIMAL DEL IDIAF, SEGUN EXPEDIENTE ANEXO.</t>
  </si>
  <si>
    <t>VICTOR ANTONIO JAQUEZ MARTINEZ</t>
  </si>
  <si>
    <t>PAGO REALIZAR LABORES MANO DE OBRA PARA REPARACION TRACTOR AGRICOLA JOHN DEERE 5520 DEL CENTRO DE PRODUCCIÓN ANIMAL DEL IDIAF, SEGUN EXPEDIENTE ANEXO.</t>
  </si>
  <si>
    <t>ALLENDY BALBUENA</t>
  </si>
  <si>
    <t>PAGO CUBRIR VACACIONES DEL SR. ANDRES REYES MONTERO CORRESPONDIENTE 2015 DESDE DIA 14 MAYO HASTA 04 JUNIO 2018 EN ESTACION EXPERIMENTAL ACUICOLA SANTIAGO DEL CENTRO PRODUCCION ANIMAL IDIAF.</t>
  </si>
  <si>
    <t>ELVYS PEÑA RODRIGUEZ</t>
  </si>
  <si>
    <t>PAGO REALIZAR 17 DIAS DE TRABAJO COMO OBRERO DE APOYO EN UNIDAD PRODUCTIVA DE LOS OVINOS Y CAPRINOS DEL DIA 22 DE MAYO AL 08 JUNIO 2018 DEL CENTRO DE PRODUCCION ANIMAL DEL IDIAF.</t>
  </si>
  <si>
    <t>ALBERTO BATISTA MATOS</t>
  </si>
  <si>
    <t>PAGO A REALIZAR TRABAJO COMO OBRERO DE BRIGADA DEL MODULO OVINO-CAPRINO DEL CENTRO DE PRODUCCION ANIMAL DEL IDIAF.</t>
  </si>
  <si>
    <t>CLEMENTE LOPEZ FERRERAS</t>
  </si>
  <si>
    <t>PAGO A REALIZAR TRABAJO COMO OBRERO DE BRIGADA MODULO BOVINO DEL CENTRO DE PRODUCCION ANIMAL DEL IDIAF.</t>
  </si>
  <si>
    <t>PAGO COMPENSACION POR RESULTADOS INVESTIGADOR PRINCIPAL DEL PROYECTO INVESTIGACIONES E INNOVACIONES TECNOLOGICAS PARA EL DESARROLLO DE LA APICULTURA DOMINICANA ANTE LOS RETOS DEL CAMBIO CLIMATICO FONDOCYT 2015-2A3-193 DEL CENTRO DE PRODUCCION ANIMAL DEL IDIAF, SEGUN EXPEDIENTE ANEXO.</t>
  </si>
  <si>
    <t>PAGO COMPENSACION POR RESULTADOS CO-INVESTIGADOR DEL PROYECTO APROVECHAMIENTO OPORTUNO Y EFICIENTE DE ALIMENTOS NO CONVENCIONALES PARA LA SOSTENIBILIDAD DE LOS SISTEMAS DE PRODUCCION ANIMAL Y MITIGAR SU INCIDENCIA EN EL CAMBIO CLIMATICO MESCYT 2015-2B1-102 DEL CENTRO DE PRODUCCIÓN ANIMAL DEL IDIAF, CORRESPONDIENTE A UN MES PERIODO DICIEMBRE/ 2016- FEBRERO/2017.</t>
  </si>
  <si>
    <t xml:space="preserve">JOAQUIN CARIDAD DEL ROSARIO </t>
  </si>
  <si>
    <t>PAGO COMPENSACION POR RESULTADOS INVESTIGADOR PRINCIPAL DEL PROYECTO APROVECHAMIENTO OPORTUNO Y EFICIENTE DE ALIMENTOS NO CONVENCIONALES PARA LA SOSTENIBILIDAD DE LOS SISTEMAS DE PRODUCCION ANIMAL Y MITIGAR SU INCIDENCIA EN EL CAMBIO CLIMATICO MESCYT 2015-2B1-102 DEL CENTRO DE PRODUCCIÓN ANIMAL DEL IDIAF, CORRESPONDIENTE A UN MES PERIODO DICIEMBRE/ 2016- FEBRERO/2017.</t>
  </si>
  <si>
    <t>ORLANDO FELIX ESPIRITU</t>
  </si>
  <si>
    <t>PAGO COMPENSACION POR RESULTADOS CO-INVESTIGADOR DEL PROYECTO APROVECHAMIENTO OPORTUNO Y EFICIENTE DE ALIMENTOS NO CONVENCIONALES PARA LA SOSTENIBILIDAD DE LOS SISTEMAS DE PRODUCCION ANIMAL Y MITIGAR SU INCIDENCIA EN EL CAMBIO CLIMATICO MESCYT 2015-2B1-102 DEL CENTRO DE PRODUCCIÓN ANIMAL DEL IDIAF.</t>
  </si>
  <si>
    <t>PAGO COMPENSACION POR RESULTADOS INVESTIGADOR PRINCIPAL DEL PROYECTO APROVECHAMIENTO OPORTUNO Y EFICIENTE DE ALIMENTOS NO CONVENCIONALES PARA LA SOSTENIBILIDAD DE LOS SISTEMAS DE PRODUCCION ANIMAL Y MITIGAR SU INCIDENCIA EN EL CAMBIO CLIMATICO MESCYT 2015-2B1-102 DEL CENTRO DE PRODUCCIÓN ANIMAL DEL IDIAF.</t>
  </si>
  <si>
    <t>MARIA MAGDALENA DRULLARD</t>
  </si>
  <si>
    <t>PAGO SUPLENCIA POR PARTO POST-NATAL DE LA SRA MARLENE ELCY CORTORREAL SEGUN EXPEDIENTE ANEXO. MES DE JUNIO 2018.</t>
  </si>
  <si>
    <t>PAGO ALQUILER ESPACIO SALVAGUARDAR CAMIONETA NISSAN EL-02350 DE LA ESTACION EXPERIMENTAL CASA DE ALTO DEL CENTRO DE PRODUCCION ANIMAL DEL IDIAF, SEGUN EXPEDIENTE ANEXO. MES DE MAYO 2018.</t>
  </si>
  <si>
    <t>PAGO ALQUILER ESPACIO SALVAGUARDA MINIBUS NISSAN EL-00180 TRANSPORTAR PERSONAL DEL CENTRO DE PRODUCCION ANIMAL DEL IDIAF, SEGUN EXPEDIENTE ANEXO. CORRESPONDIENTE MES DE MAYO 2018.</t>
  </si>
  <si>
    <t>RELACION DE CHEQUES EMITIDOS DE JUNIO, 2018</t>
  </si>
  <si>
    <t>MARCOS ESPINO</t>
  </si>
  <si>
    <t>REEMBOLSO DE GASTOS INCURRIDOS VIAJE (VIATICOS, PEAJE Y COMBUSTIBLE) PARA SINCRONIZACION DE VACAS Y NOVILLAS EN SANFRANCISCO DE MACORIS DEL CENTRO DE PRODUCCION ANIMAL DEL IDIAF, SEGUN EXPEDIENTE ANEXO.</t>
  </si>
  <si>
    <t>PAGO ENVIO TUBOS DE PERMEACION A ARGENTINA QUE SERAN UTILIZADOS EN MEDICION DE GAS METANO EN GANADO BOVINO DENTRO DEL PROYECTO MEDICION, CUANTIFICACION Y OPCIONES DE MITIGACION DE GASES CON EFECTO INVERNADERO (OXIDO NITROSO Y METANO ENTERICO) EMITIDOS POR LA GANADERIA DOMINICANA QUE INFLUYE EN EL CAMBIO CLIMATICO MESCYT 2015-1H1-085 DEL CENTRO DE PRODUCCION ANIMAL DEL IDIAF,SEGUN EXPEDIENTE ANEXO.</t>
  </si>
  <si>
    <t>PAGO COMPENSACION POR LABORES EXTRAORDINARIAS A FAVOR DEL PERSONAL QUE TRABAJA LOS FINES DE SEMANA EN LAS DIFERENTES UNIDADES PRODUCTIVAS  DE LA ESTACION EXPERIMENTAL PEDRO BRAN, DEL IDIAF. CORRESPONDIENTE A MES DE MAYO 2018.</t>
  </si>
  <si>
    <t>SONAPEC, S.R.L.</t>
  </si>
  <si>
    <t>PAGO FACTURAS NO. 102345 Y 102520,  COMPRA DE PRODUCTOS E INGREDIENTES USO ELABORACION ALIMENTOS ANIMALES DEL CENTRO DE PRODUCCIÓN ANIMAL DEL IDIAF, SEGUN EXPEDIENTE ANEXO.</t>
  </si>
  <si>
    <t>PAGO  POR COMPRA DE SEMEN SALT Y SEMEN CARSON-RED PARA ANIMALES DEL CENTRO DE PRODUCCIÓN ANIMAL DEL IDIAF, SEGUN EXPEDIENTE ANEXO.</t>
  </si>
  <si>
    <t>PAGO RETENCIONES REALIZADAS A OBREROS, SUPLIDORES Y PROVEEDORES DE LA ESTACION EXPERIMENTAL PEDRO BRAND, DEL CENTRO DE PRODUCCION ANIMAL DEL IDIAF CORRESPONDIENTE A MES ABRIL 2018.</t>
  </si>
  <si>
    <t>LAUREANO DISLA RONDON</t>
  </si>
  <si>
    <t>REEMBOLSO DE GASTOS INCURRIDOS EN COMPRA PIEZAS (PIÑONES, PASADOR DEL DIFERENCIAL, DISCOS DE FRENO, ARANDELAS CRUZETA, ETC.) USO RERPARACION DEL TRACTOR AGRICOLAS JOHN DEERE 5520 DEL CENTRO DE PRODUCCION ANIMAL DEL IDIAF.</t>
  </si>
  <si>
    <t>PAGO LABORES EXTRAORDINARIAS POR TRABAJO COMO CAPATAZ EN LA ESTACION EXPERIMENTAL CASA DE ALTO DEL CENTRO DE PRODUCCION ANIMAL DEL IDIAF, SEGUN EXPEDIENTE ANEXO. MES MAYO 2018.</t>
  </si>
  <si>
    <t>ASOCIACION DE GANADEROS PROVINCIA DUARTE</t>
  </si>
  <si>
    <t>PAGO FACTURAS NO. 1194466 Y 1194581 POR COMPRA DE  ARTICULOS VARIOS USO ESTACION EXPERIMENTAL CASA DE ALTO DEL CENTRO DE PRODUCCION ANIMAL DEL IDIAF, SEGUN EXPEDIENTE ANEXO.</t>
  </si>
  <si>
    <t>PAGO DE COMBUSTIBLES DIFERENTES ACTIVIDADES DE TRABAJO EN LA ESTACION EXPERIMENTAL CASA DE ALTO DEL CENTRO DE PRODUCCION ANIMAL DEL IDIAF, SEGUN EXPEDIENTE ANEXO. MES DE MAYO 2018.</t>
  </si>
  <si>
    <t>PAGO 50% LLAMADAS ADMINISTRATIVA DE LA ESTACION EXPERIMENTAL CASA DE ALTO DEL CENTRO DE PRODUCCION ANIMAL DEL IDIAF, SEGUN EXPEDIENTE ANEXO. MES DE MAYO 2018.</t>
  </si>
  <si>
    <t>PAGO LABORES  EXTRAORDINARIAS POR REALIZAR EVALUACION Y SEGUIMIENTO DE ANIMALES LOS FINES DE SEMANAS EN LA ESTACION EXPERIMENTAL DEL CENTRO DE PRODUCCION ANIMAL DEL IDIAF, LAS TABLAS, CORRESPONDIENTE AL MES MAYO 2018.</t>
  </si>
  <si>
    <t>WILSON DANIEL BELTRE MATEO</t>
  </si>
  <si>
    <t>PAGO LABOR EXTRAORDINARIA COMO VIGILANTE DE LA BOMBA DE RIEGO EN LA ESTACION EXPERIMENTAL DEL CENTRO DE PRODUCCION ANIMAL DEL IDIAF, LAS TABLAS, CORRESPONDIENTE MES MAYO 2018.</t>
  </si>
  <si>
    <t>FONDO COMPRA DE COMBUSTIBLE USO MOTOBOMBA Y VEHICULO ASIGNADO A LA ESTACION EXPERIMENTAL ACUICOLA SANTIAGO DEL CENTRO PRODUCCION ANIMAL IDIAF,  MEDIANTE EL PROYECTO ACUERDO ESPECIAL DE COLABORACION IDIAF-FEDA-CODOPESCA. SEGUN EXPEDIENTE ANEXO. MES MAYO 2018.</t>
  </si>
  <si>
    <t>PAGO LABORES EXTRAORDINARIAS DE LA ESTACION EXPERIMENTAL ACUICOLA DE SANTIAGO DEL CENTRO DE PRODUCCION ANIMAL DEL IDIAF, MES MAYO 2018, SEGUN EXPEDIENTE ANEXO.</t>
  </si>
  <si>
    <t>REEMBOLSO DE GASTOS INCURRIDOS EN ACTIVIDADES DEL PROYECTO IDIAF-FEDA-CODOPESCA DE LA  ESTACION EXPERIMENTAL ACUICOLA SANTIAGO DEL CENTRO PRODUCCION ANIMAL IDIAF, SEGUN EXPEDIENTE ANEXO.</t>
  </si>
  <si>
    <t xml:space="preserve">REPOSICION FONDO OPERATIVO DE LA ESTACION EXPERIMENTAL ACUICOLA DE SANTIAGO DEL CENTRO DE PRODUCCION ANIMAL DEL IDIAF, DURANTE EL PERIODO DEL 28 MARZO AL 03 MAYO 2018, SEGUN EXPEDIENTE ANEXO. </t>
  </si>
  <si>
    <t>FONDO PARA COMPRA DE COMBUSTIBLES USO ACTIVIDADES DE TRABAJO DE LA ESTACION ACUICOLA DE NEYBA DEL CENTRO DE PRODUCCION ANIMAL DEL IDIAF, SEGUN EXPEDIENTE ANEXO. MES MAYO 2018.</t>
  </si>
  <si>
    <t>GRACIELA ADRIANA RODRIGUEZ</t>
  </si>
  <si>
    <t>PAGO VIATICOS Y ALOJAMIENTOS EN RD PARA CAPACITADORES INTERNACIONALES ENMARCADO EN EL PROYECTO INVESTIGACIONES E INNOVACIONES TECNOLOGICAS PARA EL DESARROLLO DE LA APICULTURA DOMINICANA ANTE LOS RETOS DEL CAMBIO CLIMATICO FONDOCYT 2015-2A3-193 DEL CENTRO DE PRODUCCION ANIMAL DEL IDIAF, SEGUN EXPEDIENTE ANEXO.</t>
  </si>
  <si>
    <t>FONDO LIQUIDABLE GASTOS VIATICOS DE INVESTIGADORES DURANTE VISITA TECNICA ARGENTINA GRACIELA RODRIGUEZ JUNTO APIARIOS PARA INSTALACION DE ENSAYOS COMPONENTE SENDERO TECNOLOGICO DENTRO DEL PROYECTO INVESTIGACIONES E INNOVACIONES TECNOLOGICAS PARA EL DESARROLLO DE LA APICULTURA DOMINICANA ANTE LOS RETOS DEL CAMBIO CLIMATICO FONDOCYT 2015-2A3-193 DEL CENTRO DE PRODUCCION ANIMAL DEL IDIAF, SEGUN EXPEDIENTE ANEXO.</t>
  </si>
  <si>
    <t>ELVIS OMAR CORPORAN</t>
  </si>
  <si>
    <t>EMPRESAS JR, S.R.L.</t>
  </si>
  <si>
    <t>ONDO PARA CONSUMO COMBUSTIBLE DE LA BOMBA DE IRRIGACION, VEHICULOS Y OTROS DE LA ESTACION EXPERIMENTAL DEL CENTRO DE PRODUCCION ANIMAL DEL IDIAF, LAS TABLAS, CORRESPONDIENTE A MES MAYO 2018.</t>
  </si>
  <si>
    <t>REPOSICION FONDO OPERATIVO DEL CAMPO EXPERIMENTAL LAS TABLAS DEL CENTRO DE PRODUCCION ANIMAL DEL IDIAF, SEGUN EXPEDIENTE ANEXO.</t>
  </si>
  <si>
    <t>PAGO DIETA TRES INVESTIGADORES ACTIVIDADES SEGUMIENTO A EXPERIMENTO EN ESTACION EXPERIMENTAL CASA DE ALTO, SAN FRANCISCO DE MACORIS DIA 14 JUNIO 2018 ENMARCADO EN PROYECTO MEDICION, CUANTIFICACION Y OPCIONES DE MITIGACION DE GASES CON EFECTO INVERNADERO (OXIDO NITROSO Y METANO ENTERICO) EMITIDOS POR LA GANADERIA DOMINICANA QUE INFLUYE EN EL CAMBIO CLIMATICO MESCYT 2015-1H1-085 DEL CENTRO DE PRODUCCION ANIMAL DEL IDIAF, SEGUN EXPEDIENTE ANEXO.</t>
  </si>
  <si>
    <t>PROCESADORA DE ALIMENTOS PRODAL, S.A.</t>
  </si>
  <si>
    <t>COMPRA DE CIEN (100) SACOS DE AFRECHO DE ARROZ DE (125 LIBRAS C/U.) USO ELABORACION ALIMENTOS ANIMALES DEL CENTRO DE PRODUCCION ANIMAL DEL IDIAF, SEGUN EXPEDIENTE ANEXO.</t>
  </si>
  <si>
    <t>AGRO-INDUSTRIAL URRACA,SRL.</t>
  </si>
  <si>
    <t>COMERCIAL GANADERA, S.A.</t>
  </si>
  <si>
    <t>COMPRA VARIOS ACCESORIOS DE LABORATORIO DURANTE ENSAYO PARA MEDICION DE OXIDO NITROSO ENMARCADO EN PROYECTO MEDICION, CUANTIFICACION Y OPCIONES DE MITIGACION DE GASES CON EFECTO INVERNADERO (OXIDO NITROSO Y METANO ENTERICO) EMITIDOS POR LA GANADERIA DOMINICANA QUE INFLUYE EN EL CAMBIO CLIMATICO MESCYT 2015-1H1-085 DEL CENTRO DE PRODUCCION ANIMAL DEL IDIAF, SEGUN EXPEDIENTE ANEXO.</t>
  </si>
  <si>
    <t>PAGO ALMUERZO A INVESTIGADORES, COMPRA Y ADQUISICION DE ACCESORIOS USO NSTALACION ENSAYO OXIDO NITROSO ENMARCADO EN PROYECTO MEDICION, CUANTIFICACION Y OPCIONES DE MITIGACION DE GASES CON EFECTO INVERNADERO (OXIDO NITROSO Y METANO ENTERICO) EMITIDOS POR LA GANADERIA DOMINICANA QUE INFLUYE EN EL CAMBIO CLIMATICO MESCYT 2015-1H1-085 DEL CENTRO DE PRODUCCION ANIMAL DEL IDIAF, SEGUN EXPEDIENTE ANEXO.</t>
  </si>
  <si>
    <t>REEMBOLSO DE GASTOS INCURRIDOS EN DOS VIAJES (VIATICOS PEAJES) PARA SINCRONIZACION CELO EN VACAS Y NOVILLAS DEL MODULO EN CUESTION SANFRANCISCO DE MACORIS DEL CENTRO DE PRODUCCION ANIMAL DEL IDIAF, SEGUN EXPEDIENTE ANEXO.</t>
  </si>
  <si>
    <t>PAGO LABORES EXTRAORDINARIAS POR SEGUIMIENTO REALIZADA EN PARCELA DEMOSTRATIVA DE LA ESTACION EXPERIMENTAL OVINO CAPRINA EN EL CAMPO EXPERIMENTAL LAS TABLAS DE BANI DEL CENTRO DE PRODUCCION ANIMAL DEL IDIAF ATRAVEZ DEL PROYECTO USO DE LA OPUNTIA COMO ALTERNATIVA FORRAJERA PARA MITIGAR LOS EFECTOS PROVOCADOS POR EL CAMBIO CLIMATICO EN LOS SISTEMAS DE PRODUCCION GANADERA DE LA REPUBLICA DOMINICANA MESCYT 2015-2B3-096,  SEGUN EXPEDIENTE ANEXO.</t>
  </si>
  <si>
    <t>PAGO DIETAS A TRES (3) INVESTIGADORES ACTIVIDAD SEGUIMIENTO EN BANI DIA 27 JUNIO 2018 ENMARCADA EN EL PROYECTO USO DE LA OPUNTIA COMO ALTERNATIVA FORRAJERA PARA MITIGAR LOS EFECTOS PROVOCADOS POR EL CAMBIO CLIMATICO EN LOS SISTEMAS DE PRODUCCION GANADERA DE LA REPUBLICA DOMINICANA MESCYT 2015-2B3-096 DEL CENTRO DE PRODUCCIÓN ANIMAL DEL IDIAF, SEGUN EXPEDIENTE ANEXO.</t>
  </si>
  <si>
    <t>PAGO DIETA TRES INVESTIGADORES ACTIVIDADES SEGUMIENTO A EXPERIMENTO EN ESTACION EXPERIMENTAL CASA DE ALTO, SAN FRANCISCO DE MACORIS DIAS 28 Y 29 JUNIO 2018 ENMARCADO EN PROYECTO MEDICION, CUANTIFICACION Y OPCIONES DE MITIGACION DE GASES CON EFECTO INVERNADERO (OXIDO NITROSO Y METANO ENTERICO) EMITIDOS POR LA GANADERIA DOMINICANA QUE INFLUYE EN EL CAMBIO CLIMATICO MESCYT 2015-1H1-085 DEL CENTRO DE PRODUCCION ANIMAL DEL IDIAF, SEGUN EXPEDIENTE ANEXO.</t>
  </si>
  <si>
    <t>REEMBOLSO DE GASTOS INCURRIDOS EN VIAJE A BANI PARA EVALUACION DE COLMENAS MARTES 22 MAYO 2018 DEL CENTRO DE PRODUCCIÓN ANIMAL DEL IDIAF.</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</si>
</sst>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RD$&quot;#,##0_);\(&quot;RD$&quot;#,##0\)"/>
    <numFmt numFmtId="173" formatCode="&quot;RD$&quot;#,##0_);[Red]\(&quot;RD$&quot;#,##0\)"/>
    <numFmt numFmtId="174" formatCode="&quot;RD$&quot;#,##0.00_);\(&quot;RD$&quot;#,##0.00\)"/>
    <numFmt numFmtId="175" formatCode="&quot;RD$&quot;#,##0.00_);[Red]\(&quot;RD$&quot;#,##0.00\)"/>
    <numFmt numFmtId="176" formatCode="_(&quot;RD$&quot;* #,##0_);_(&quot;RD$&quot;* \(#,##0\);_(&quot;RD$&quot;* &quot;-&quot;_);_(@_)"/>
    <numFmt numFmtId="177" formatCode="_(&quot;RD$&quot;* #,##0.00_);_(&quot;RD$&quot;* \(#,##0.00\);_(&quot;RD$&quot;* &quot;-&quot;??_);_(@_)"/>
    <numFmt numFmtId="178" formatCode="_-* #,##0.00_-;\-* #,##0.00_-;_-* \-??_-;_-@_-"/>
    <numFmt numFmtId="179" formatCode="0.0%"/>
    <numFmt numFmtId="180" formatCode="#,##0.000"/>
    <numFmt numFmtId="181" formatCode="mm/dd/yy"/>
    <numFmt numFmtId="182" formatCode="mmm&quot;-YY&quot;"/>
    <numFmt numFmtId="183" formatCode="dd/mm/yyyy;@"/>
    <numFmt numFmtId="184" formatCode="_(* #,##0.00_);_(* \(#,##0.00\);_(* \-??_);_(@_)"/>
    <numFmt numFmtId="185" formatCode="[$-1C0A]dddd\,\ dd&quot; de &quot;mmmm&quot; de &quot;yyyy"/>
    <numFmt numFmtId="186" formatCode="dd\-mm\-yy;@"/>
    <numFmt numFmtId="187" formatCode="dd/mm/yy;@"/>
    <numFmt numFmtId="188" formatCode="mm/dd/yyyy;@"/>
    <numFmt numFmtId="189" formatCode="0.000"/>
    <numFmt numFmtId="190" formatCode="0.0000"/>
    <numFmt numFmtId="191" formatCode="#,##0.00\ ;&quot; (&quot;#,##0.00\);&quot; -&quot;#\ ;@\ "/>
    <numFmt numFmtId="192" formatCode="mmm\-yyyy"/>
    <numFmt numFmtId="193" formatCode="_-* #,##0.00_-;\-* #,##0.00_-;_-* &quot;-&quot;??_-;_-@_-"/>
    <numFmt numFmtId="194" formatCode="_-&quot;$&quot;* #,##0_-;\-&quot;$&quot;* #,##0_-;_-&quot;$&quot;* &quot;-&quot;_-;_-@_-"/>
    <numFmt numFmtId="195" formatCode="_-* #,##0_-;\-* #,##0_-;_-* &quot;-&quot;_-;_-@_-"/>
    <numFmt numFmtId="196" formatCode="_-&quot;$&quot;* #,##0.00_-;\-&quot;$&quot;* #,##0.00_-;_-&quot;$&quot;* &quot;-&quot;??_-;_-@_-"/>
    <numFmt numFmtId="197" formatCode="#,###.00"/>
    <numFmt numFmtId="198" formatCode="[$$-409]#,###.00;[Red]\-[$$-409]#,###.00"/>
  </numFmts>
  <fonts count="67">
    <font>
      <sz val="10"/>
      <name val="Arial"/>
      <family val="2"/>
    </font>
    <font>
      <b/>
      <sz val="16"/>
      <name val="Arial"/>
      <family val="2"/>
    </font>
    <font>
      <sz val="16"/>
      <name val="Arial"/>
      <family val="2"/>
    </font>
    <font>
      <sz val="12"/>
      <name val="Arial"/>
      <family val="2"/>
    </font>
    <font>
      <sz val="11"/>
      <name val="Arial1"/>
      <family val="0"/>
    </font>
    <font>
      <sz val="14"/>
      <name val="Arial"/>
      <family val="2"/>
    </font>
    <font>
      <sz val="20"/>
      <name val="Arial"/>
      <family val="2"/>
    </font>
    <font>
      <b/>
      <sz val="14"/>
      <name val="Arial"/>
      <family val="2"/>
    </font>
    <font>
      <b/>
      <sz val="12"/>
      <name val="Times New Roman"/>
      <family val="1"/>
    </font>
    <font>
      <b/>
      <sz val="12"/>
      <name val="Arial"/>
      <family val="2"/>
    </font>
    <font>
      <b/>
      <strike/>
      <sz val="12"/>
      <name val="Arial"/>
      <family val="2"/>
    </font>
    <font>
      <sz val="12"/>
      <name val="Times New Roman"/>
      <family val="1"/>
    </font>
    <font>
      <sz val="12"/>
      <name val="Arial1"/>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59"/>
      <name val="Calibri"/>
      <family val="2"/>
    </font>
    <font>
      <b/>
      <sz val="18"/>
      <color indexed="62"/>
      <name val="Cambria"/>
      <family val="2"/>
    </font>
    <font>
      <b/>
      <sz val="11"/>
      <color indexed="8"/>
      <name val="Calibri"/>
      <family val="2"/>
    </font>
    <font>
      <sz val="11"/>
      <color indexed="10"/>
      <name val="Calibri"/>
      <family val="2"/>
    </font>
    <font>
      <sz val="16"/>
      <color indexed="8"/>
      <name val="Arial1"/>
      <family val="0"/>
    </font>
    <font>
      <b/>
      <sz val="16"/>
      <color indexed="8"/>
      <name val="Arial1"/>
      <family val="0"/>
    </font>
    <font>
      <sz val="20"/>
      <color indexed="8"/>
      <name val="Arial"/>
      <family val="2"/>
    </font>
    <font>
      <sz val="18"/>
      <color indexed="8"/>
      <name val="Arial"/>
      <family val="2"/>
    </font>
    <font>
      <sz val="16"/>
      <color indexed="8"/>
      <name val="Arial"/>
      <family val="2"/>
    </font>
    <font>
      <b/>
      <sz val="16"/>
      <color indexed="8"/>
      <name val="Arial"/>
      <family val="2"/>
    </font>
    <font>
      <sz val="12"/>
      <color indexed="8"/>
      <name val="Arial1"/>
      <family val="0"/>
    </font>
    <font>
      <sz val="14"/>
      <color indexed="8"/>
      <name val="Arial"/>
      <family val="2"/>
    </font>
    <font>
      <sz val="12"/>
      <color indexed="8"/>
      <name val="Arial"/>
      <family val="2"/>
    </font>
    <font>
      <b/>
      <sz val="12"/>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6"/>
      <color rgb="FF000000"/>
      <name val="Arial1"/>
      <family val="0"/>
    </font>
    <font>
      <b/>
      <sz val="16"/>
      <color rgb="FF000000"/>
      <name val="Arial1"/>
      <family val="0"/>
    </font>
    <font>
      <sz val="20"/>
      <color rgb="FF000000"/>
      <name val="Arial"/>
      <family val="2"/>
    </font>
    <font>
      <sz val="18"/>
      <color rgb="FF000000"/>
      <name val="Arial"/>
      <family val="2"/>
    </font>
    <font>
      <sz val="16"/>
      <color rgb="FF000000"/>
      <name val="Arial"/>
      <family val="2"/>
    </font>
    <font>
      <b/>
      <sz val="16"/>
      <color rgb="FF000000"/>
      <name val="Arial"/>
      <family val="2"/>
    </font>
    <font>
      <sz val="12"/>
      <color rgb="FF000000"/>
      <name val="Arial1"/>
      <family val="0"/>
    </font>
    <font>
      <sz val="14"/>
      <color rgb="FF000000"/>
      <name val="Arial"/>
      <family val="2"/>
    </font>
    <font>
      <sz val="12"/>
      <color theme="1"/>
      <name val="Arial"/>
      <family val="2"/>
    </font>
    <font>
      <b/>
      <sz val="12"/>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CCFFFF"/>
        <bgColor indexed="64"/>
      </patternFill>
    </fill>
    <fill>
      <patternFill patternType="solid">
        <fgColor theme="0"/>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color indexed="59"/>
      </left>
      <right/>
      <top style="medium">
        <color indexed="59"/>
      </top>
      <bottom/>
    </border>
    <border>
      <left style="medium">
        <color indexed="59"/>
      </left>
      <right style="medium">
        <color indexed="59"/>
      </right>
      <top style="medium">
        <color indexed="59"/>
      </top>
      <bottom/>
    </border>
    <border>
      <left style="thin">
        <color indexed="59"/>
      </left>
      <right style="thin">
        <color indexed="59"/>
      </right>
      <top style="medium">
        <color indexed="59"/>
      </top>
      <bottom/>
    </border>
    <border>
      <left style="thin">
        <color indexed="59"/>
      </left>
      <right/>
      <top style="medium">
        <color indexed="59"/>
      </top>
      <bottom/>
    </border>
    <border>
      <left style="thin">
        <color indexed="59"/>
      </left>
      <right style="medium">
        <color indexed="59"/>
      </right>
      <top style="medium">
        <color indexed="59"/>
      </top>
      <bottom/>
    </border>
    <border>
      <left style="thin">
        <color indexed="59"/>
      </left>
      <right style="medium">
        <color indexed="59"/>
      </right>
      <top style="medium">
        <color indexed="59"/>
      </top>
      <bottom style="thin">
        <color indexed="59"/>
      </bottom>
    </border>
    <border>
      <left style="medium">
        <color indexed="59"/>
      </left>
      <right/>
      <top style="thin">
        <color indexed="59"/>
      </top>
      <bottom style="thin">
        <color indexed="59"/>
      </bottom>
    </border>
    <border>
      <left style="thin">
        <color indexed="59"/>
      </left>
      <right style="thin">
        <color indexed="59"/>
      </right>
      <top style="thin">
        <color indexed="59"/>
      </top>
      <bottom style="thin">
        <color indexed="59"/>
      </bottom>
    </border>
    <border>
      <left style="thin">
        <color indexed="59"/>
      </left>
      <right style="medium">
        <color indexed="59"/>
      </right>
      <top style="thin">
        <color indexed="59"/>
      </top>
      <bottom style="thin">
        <color indexed="59"/>
      </bottom>
    </border>
    <border>
      <left style="medium">
        <color indexed="59"/>
      </left>
      <right/>
      <top style="thin">
        <color indexed="59"/>
      </top>
      <bottom style="medium">
        <color indexed="59"/>
      </bottom>
    </border>
    <border>
      <left style="thin">
        <color indexed="59"/>
      </left>
      <right style="thin">
        <color indexed="59"/>
      </right>
      <top style="thin">
        <color indexed="59"/>
      </top>
      <bottom style="medium">
        <color indexed="59"/>
      </bottom>
    </border>
    <border>
      <left style="thin">
        <color indexed="59"/>
      </left>
      <right style="medium">
        <color indexed="59"/>
      </right>
      <top style="thin">
        <color indexed="59"/>
      </top>
      <bottom style="medium">
        <color indexed="59"/>
      </bottom>
    </border>
    <border>
      <left style="thin">
        <color indexed="59"/>
      </left>
      <right/>
      <top style="thin">
        <color indexed="59"/>
      </top>
      <bottom style="thin">
        <color indexed="59"/>
      </bottom>
    </border>
    <border>
      <left/>
      <right style="thin">
        <color indexed="59"/>
      </right>
      <top style="thin">
        <color indexed="59"/>
      </top>
      <bottom style="thin">
        <color indexed="59"/>
      </bottom>
    </border>
    <border>
      <left style="thin"/>
      <right style="thin"/>
      <top/>
      <bottom style="thin"/>
    </border>
    <border>
      <left style="thin">
        <color indexed="63"/>
      </left>
      <right style="thin">
        <color indexed="63"/>
      </right>
      <top style="thin">
        <color indexed="63"/>
      </top>
      <bottom style="thin">
        <color indexed="63"/>
      </bottom>
    </border>
    <border>
      <left style="thin"/>
      <right style="thin"/>
      <top style="thin"/>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7" fillId="29" borderId="1" applyNumberFormat="0" applyAlignment="0" applyProtection="0"/>
    <xf numFmtId="0" fontId="48" fillId="30" borderId="0" applyNumberFormat="0" applyBorder="0" applyAlignment="0" applyProtection="0"/>
    <xf numFmtId="178" fontId="0" fillId="0" borderId="0" applyFill="0" applyBorder="0" applyAlignment="0" applyProtection="0"/>
    <xf numFmtId="41" fontId="0" fillId="0" borderId="0" applyFill="0" applyBorder="0" applyAlignment="0" applyProtection="0"/>
    <xf numFmtId="184" fontId="0" fillId="0" borderId="0" applyFill="0" applyBorder="0" applyAlignment="0" applyProtection="0"/>
    <xf numFmtId="191" fontId="0" fillId="0" borderId="0" applyFill="0" applyBorder="0" applyAlignment="0" applyProtection="0"/>
    <xf numFmtId="193" fontId="40" fillId="0" borderId="0" applyFont="0" applyFill="0" applyBorder="0" applyAlignment="0" applyProtection="0"/>
    <xf numFmtId="177" fontId="0" fillId="0" borderId="0" applyFill="0" applyBorder="0" applyAlignment="0" applyProtection="0"/>
    <xf numFmtId="176" fontId="0" fillId="0" borderId="0" applyFill="0" applyBorder="0" applyAlignment="0" applyProtection="0"/>
    <xf numFmtId="0" fontId="49" fillId="31" borderId="0" applyNumberFormat="0" applyBorder="0" applyAlignment="0" applyProtection="0"/>
    <xf numFmtId="0" fontId="0" fillId="0" borderId="0">
      <alignment/>
      <protection/>
    </xf>
    <xf numFmtId="0" fontId="0" fillId="0" borderId="0">
      <alignment/>
      <protection/>
    </xf>
    <xf numFmtId="0" fontId="40" fillId="0" borderId="0">
      <alignment/>
      <protection/>
    </xf>
    <xf numFmtId="0" fontId="0" fillId="0" borderId="0">
      <alignment/>
      <protection/>
    </xf>
    <xf numFmtId="0" fontId="0" fillId="32" borderId="4" applyNumberFormat="0" applyFont="0" applyAlignment="0" applyProtection="0"/>
    <xf numFmtId="9" fontId="0" fillId="0" borderId="0" applyFill="0" applyBorder="0" applyAlignment="0" applyProtection="0"/>
    <xf numFmtId="0" fontId="50" fillId="21" borderId="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46" fillId="0" borderId="8" applyNumberFormat="0" applyFill="0" applyAlignment="0" applyProtection="0"/>
    <xf numFmtId="0" fontId="56" fillId="0" borderId="9" applyNumberFormat="0" applyFill="0" applyAlignment="0" applyProtection="0"/>
  </cellStyleXfs>
  <cellXfs count="151">
    <xf numFmtId="0" fontId="0" fillId="0" borderId="0" xfId="0" applyAlignment="1">
      <alignment/>
    </xf>
    <xf numFmtId="0" fontId="57" fillId="0" borderId="0" xfId="0" applyFont="1" applyAlignment="1">
      <alignment/>
    </xf>
    <xf numFmtId="0" fontId="58" fillId="0" borderId="0" xfId="0" applyFont="1" applyAlignment="1">
      <alignment/>
    </xf>
    <xf numFmtId="0" fontId="59" fillId="0" borderId="0" xfId="0" applyFont="1" applyAlignment="1">
      <alignment/>
    </xf>
    <xf numFmtId="0" fontId="60" fillId="0" borderId="0" xfId="0" applyFont="1" applyAlignment="1">
      <alignment/>
    </xf>
    <xf numFmtId="0" fontId="2" fillId="0" borderId="0" xfId="0" applyFont="1" applyAlignment="1">
      <alignment/>
    </xf>
    <xf numFmtId="0" fontId="4" fillId="0" borderId="0" xfId="0" applyFont="1" applyAlignment="1">
      <alignment/>
    </xf>
    <xf numFmtId="0" fontId="2" fillId="0" borderId="0" xfId="0" applyFont="1" applyAlignment="1">
      <alignment/>
    </xf>
    <xf numFmtId="0" fontId="5" fillId="0" borderId="0" xfId="0" applyFont="1" applyBorder="1" applyAlignment="1">
      <alignment/>
    </xf>
    <xf numFmtId="0" fontId="1" fillId="0" borderId="0" xfId="0" applyFont="1" applyAlignment="1">
      <alignment horizontal="left"/>
    </xf>
    <xf numFmtId="0" fontId="6" fillId="33" borderId="0" xfId="0" applyFont="1" applyFill="1" applyAlignment="1">
      <alignment/>
    </xf>
    <xf numFmtId="0" fontId="6" fillId="0" borderId="0" xfId="0" applyFont="1" applyAlignment="1">
      <alignment/>
    </xf>
    <xf numFmtId="0" fontId="5" fillId="0" borderId="10" xfId="0" applyFont="1" applyBorder="1" applyAlignment="1">
      <alignment/>
    </xf>
    <xf numFmtId="14" fontId="2" fillId="0" borderId="0" xfId="46" applyNumberFormat="1" applyFont="1" applyFill="1" applyBorder="1" applyAlignment="1">
      <alignment horizontal="center"/>
    </xf>
    <xf numFmtId="0" fontId="6" fillId="0" borderId="0" xfId="0" applyFont="1" applyBorder="1" applyAlignment="1">
      <alignment/>
    </xf>
    <xf numFmtId="0" fontId="2" fillId="0" borderId="0" xfId="0" applyFont="1" applyBorder="1" applyAlignment="1">
      <alignment/>
    </xf>
    <xf numFmtId="14" fontId="5" fillId="0" borderId="0" xfId="0" applyNumberFormat="1" applyFont="1" applyBorder="1" applyAlignment="1">
      <alignment horizontal="center"/>
    </xf>
    <xf numFmtId="178" fontId="5" fillId="0" borderId="0" xfId="46" applyFont="1" applyBorder="1" applyAlignment="1" applyProtection="1">
      <alignment/>
      <protection/>
    </xf>
    <xf numFmtId="4" fontId="5" fillId="0" borderId="0" xfId="0" applyNumberFormat="1" applyFont="1" applyBorder="1" applyAlignment="1">
      <alignment/>
    </xf>
    <xf numFmtId="4" fontId="7" fillId="0" borderId="0" xfId="0" applyNumberFormat="1" applyFont="1" applyBorder="1" applyAlignment="1">
      <alignment/>
    </xf>
    <xf numFmtId="0" fontId="1" fillId="0" borderId="0" xfId="0" applyFont="1" applyAlignment="1">
      <alignment/>
    </xf>
    <xf numFmtId="0" fontId="2" fillId="0" borderId="0" xfId="0" applyFont="1" applyAlignment="1">
      <alignment horizontal="left"/>
    </xf>
    <xf numFmtId="0" fontId="1" fillId="0" borderId="0" xfId="0" applyFont="1" applyAlignment="1">
      <alignment horizontal="right"/>
    </xf>
    <xf numFmtId="0" fontId="3" fillId="0" borderId="0" xfId="0" applyFont="1" applyAlignment="1">
      <alignment horizontal="left"/>
    </xf>
    <xf numFmtId="0" fontId="1" fillId="0" borderId="0" xfId="0" applyFont="1" applyAlignment="1">
      <alignment horizontal="left"/>
    </xf>
    <xf numFmtId="0" fontId="3" fillId="0" borderId="0" xfId="0" applyFont="1" applyAlignment="1">
      <alignment/>
    </xf>
    <xf numFmtId="0" fontId="8" fillId="0" borderId="11" xfId="0" applyFont="1" applyBorder="1" applyAlignment="1">
      <alignment horizontal="center" vertical="top" wrapText="1"/>
    </xf>
    <xf numFmtId="0" fontId="8" fillId="0" borderId="12" xfId="0" applyFont="1" applyBorder="1" applyAlignment="1">
      <alignment horizontal="center" vertical="top" wrapText="1"/>
    </xf>
    <xf numFmtId="0" fontId="9" fillId="0" borderId="13" xfId="0" applyFont="1" applyBorder="1" applyAlignment="1">
      <alignment/>
    </xf>
    <xf numFmtId="0" fontId="9" fillId="0" borderId="14" xfId="0" applyFont="1" applyBorder="1" applyAlignment="1">
      <alignment/>
    </xf>
    <xf numFmtId="0" fontId="9"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11" fillId="0" borderId="18" xfId="0" applyFont="1" applyBorder="1" applyAlignment="1">
      <alignment horizontal="center" vertical="top" wrapText="1"/>
    </xf>
    <xf numFmtId="4" fontId="3" fillId="0" borderId="18" xfId="0" applyNumberFormat="1" applyFont="1" applyBorder="1" applyAlignment="1">
      <alignment/>
    </xf>
    <xf numFmtId="178" fontId="3" fillId="0" borderId="19" xfId="46" applyFont="1" applyFill="1" applyBorder="1" applyAlignment="1" applyProtection="1">
      <alignment/>
      <protection/>
    </xf>
    <xf numFmtId="0" fontId="3" fillId="0" borderId="18" xfId="0" applyFont="1" applyBorder="1" applyAlignment="1">
      <alignment/>
    </xf>
    <xf numFmtId="0" fontId="3" fillId="0" borderId="19" xfId="0" applyFont="1" applyBorder="1" applyAlignment="1">
      <alignment/>
    </xf>
    <xf numFmtId="0" fontId="3" fillId="0" borderId="20" xfId="0" applyFont="1" applyBorder="1" applyAlignment="1">
      <alignment/>
    </xf>
    <xf numFmtId="0" fontId="3" fillId="0" borderId="21" xfId="0" applyFont="1" applyBorder="1" applyAlignment="1">
      <alignment/>
    </xf>
    <xf numFmtId="4" fontId="9" fillId="0" borderId="21" xfId="0" applyNumberFormat="1" applyFont="1" applyBorder="1" applyAlignment="1">
      <alignment/>
    </xf>
    <xf numFmtId="4" fontId="9" fillId="0" borderId="22" xfId="0" applyNumberFormat="1" applyFont="1" applyBorder="1" applyAlignment="1">
      <alignment/>
    </xf>
    <xf numFmtId="4" fontId="3" fillId="0" borderId="0" xfId="0" applyNumberFormat="1" applyFont="1" applyBorder="1" applyAlignment="1">
      <alignment/>
    </xf>
    <xf numFmtId="0" fontId="3" fillId="0" borderId="23" xfId="0" applyFont="1" applyBorder="1" applyAlignment="1">
      <alignment/>
    </xf>
    <xf numFmtId="178" fontId="9" fillId="0" borderId="24" xfId="46" applyFont="1" applyFill="1" applyBorder="1" applyAlignment="1" applyProtection="1">
      <alignment/>
      <protection/>
    </xf>
    <xf numFmtId="4" fontId="9" fillId="0" borderId="0" xfId="0" applyNumberFormat="1" applyFont="1" applyAlignment="1">
      <alignment/>
    </xf>
    <xf numFmtId="0" fontId="0" fillId="0" borderId="0" xfId="0" applyFont="1" applyAlignment="1">
      <alignment/>
    </xf>
    <xf numFmtId="43" fontId="0" fillId="0" borderId="0" xfId="0" applyNumberFormat="1" applyAlignment="1">
      <alignment/>
    </xf>
    <xf numFmtId="0" fontId="2" fillId="0" borderId="0" xfId="46" applyNumberFormat="1" applyFont="1" applyFill="1" applyBorder="1" applyAlignment="1">
      <alignment/>
    </xf>
    <xf numFmtId="4" fontId="2" fillId="0" borderId="0" xfId="46" applyNumberFormat="1" applyFont="1" applyFill="1" applyBorder="1" applyAlignment="1">
      <alignment/>
    </xf>
    <xf numFmtId="0" fontId="2" fillId="0" borderId="0" xfId="46" applyNumberFormat="1" applyFont="1" applyFill="1" applyBorder="1" applyAlignment="1">
      <alignment horizontal="center"/>
    </xf>
    <xf numFmtId="0" fontId="5" fillId="34" borderId="10" xfId="0" applyFont="1" applyFill="1" applyBorder="1" applyAlignment="1">
      <alignment/>
    </xf>
    <xf numFmtId="0" fontId="7" fillId="34" borderId="10" xfId="0" applyFont="1" applyFill="1" applyBorder="1" applyAlignment="1">
      <alignment horizontal="center" vertical="center"/>
    </xf>
    <xf numFmtId="4" fontId="4" fillId="0" borderId="0" xfId="0" applyNumberFormat="1" applyFont="1" applyAlignment="1">
      <alignment/>
    </xf>
    <xf numFmtId="0" fontId="61" fillId="0" borderId="0" xfId="0" applyFont="1" applyAlignment="1">
      <alignment/>
    </xf>
    <xf numFmtId="0" fontId="0" fillId="0" borderId="0" xfId="0" applyAlignment="1">
      <alignment vertical="center"/>
    </xf>
    <xf numFmtId="0" fontId="62" fillId="0" borderId="10" xfId="0" applyFont="1" applyBorder="1" applyAlignment="1">
      <alignment/>
    </xf>
    <xf numFmtId="4" fontId="3" fillId="0" borderId="0" xfId="0" applyNumberFormat="1" applyFont="1" applyAlignment="1">
      <alignment/>
    </xf>
    <xf numFmtId="0" fontId="0" fillId="0" borderId="10" xfId="0" applyBorder="1" applyAlignment="1">
      <alignment/>
    </xf>
    <xf numFmtId="0" fontId="4" fillId="0" borderId="10" xfId="0" applyFont="1" applyBorder="1" applyAlignment="1">
      <alignment/>
    </xf>
    <xf numFmtId="0" fontId="1" fillId="0" borderId="10" xfId="0" applyFont="1" applyBorder="1" applyAlignment="1">
      <alignment/>
    </xf>
    <xf numFmtId="0" fontId="2" fillId="0" borderId="10" xfId="0" applyFont="1" applyBorder="1" applyAlignment="1">
      <alignment/>
    </xf>
    <xf numFmtId="0" fontId="2" fillId="0" borderId="10" xfId="0" applyFont="1" applyBorder="1" applyAlignment="1">
      <alignment horizontal="left"/>
    </xf>
    <xf numFmtId="4" fontId="2" fillId="0" borderId="10" xfId="0" applyNumberFormat="1" applyFont="1" applyBorder="1" applyAlignment="1">
      <alignment/>
    </xf>
    <xf numFmtId="0" fontId="2" fillId="0" borderId="10" xfId="0" applyFont="1" applyBorder="1" applyAlignment="1">
      <alignment horizontal="right"/>
    </xf>
    <xf numFmtId="0" fontId="1" fillId="0" borderId="10" xfId="0" applyFont="1" applyBorder="1" applyAlignment="1">
      <alignment horizontal="center"/>
    </xf>
    <xf numFmtId="0" fontId="1" fillId="0" borderId="10" xfId="0" applyFont="1" applyBorder="1" applyAlignment="1">
      <alignment horizontal="left"/>
    </xf>
    <xf numFmtId="178" fontId="0" fillId="0" borderId="0" xfId="46" applyAlignment="1">
      <alignment/>
    </xf>
    <xf numFmtId="178" fontId="4" fillId="0" borderId="0" xfId="46" applyFont="1" applyAlignment="1">
      <alignment/>
    </xf>
    <xf numFmtId="0" fontId="61" fillId="0" borderId="10" xfId="0" applyFont="1" applyBorder="1" applyAlignment="1">
      <alignment/>
    </xf>
    <xf numFmtId="0" fontId="7" fillId="34" borderId="10" xfId="0" applyFont="1" applyFill="1" applyBorder="1" applyAlignment="1">
      <alignment horizontal="center" vertical="center" wrapText="1"/>
    </xf>
    <xf numFmtId="0" fontId="60" fillId="35" borderId="0" xfId="0" applyFont="1" applyFill="1" applyAlignment="1">
      <alignment/>
    </xf>
    <xf numFmtId="0" fontId="3" fillId="34" borderId="10" xfId="0" applyFont="1" applyFill="1" applyBorder="1" applyAlignment="1">
      <alignment/>
    </xf>
    <xf numFmtId="17" fontId="9" fillId="34" borderId="10" xfId="0" applyNumberFormat="1" applyFont="1" applyFill="1" applyBorder="1" applyAlignment="1">
      <alignment horizontal="center" vertical="center"/>
    </xf>
    <xf numFmtId="0" fontId="9" fillId="34" borderId="10" xfId="0" applyFont="1" applyFill="1" applyBorder="1" applyAlignment="1">
      <alignment horizontal="center" vertical="center"/>
    </xf>
    <xf numFmtId="178" fontId="9" fillId="34" borderId="10" xfId="46" applyFont="1" applyFill="1" applyBorder="1" applyAlignment="1" applyProtection="1">
      <alignment horizontal="left"/>
      <protection/>
    </xf>
    <xf numFmtId="9" fontId="9" fillId="34" borderId="10" xfId="0" applyNumberFormat="1" applyFont="1" applyFill="1" applyBorder="1" applyAlignment="1">
      <alignment horizontal="center"/>
    </xf>
    <xf numFmtId="4" fontId="9" fillId="34" borderId="10" xfId="0" applyNumberFormat="1" applyFont="1" applyFill="1" applyBorder="1" applyAlignment="1">
      <alignment horizontal="left"/>
    </xf>
    <xf numFmtId="0" fontId="3" fillId="0" borderId="10" xfId="54" applyFont="1" applyBorder="1" applyAlignment="1">
      <alignment horizontal="center"/>
      <protection/>
    </xf>
    <xf numFmtId="0" fontId="3" fillId="0" borderId="10" xfId="54" applyFont="1" applyBorder="1">
      <alignment/>
      <protection/>
    </xf>
    <xf numFmtId="178" fontId="63" fillId="0" borderId="10" xfId="46" applyFont="1" applyBorder="1" applyAlignment="1">
      <alignment/>
    </xf>
    <xf numFmtId="179" fontId="3" fillId="0" borderId="10" xfId="46" applyNumberFormat="1" applyFont="1" applyBorder="1" applyAlignment="1" applyProtection="1">
      <alignment horizontal="center"/>
      <protection/>
    </xf>
    <xf numFmtId="4" fontId="3" fillId="0" borderId="10" xfId="46" applyNumberFormat="1" applyFont="1" applyBorder="1" applyAlignment="1" applyProtection="1">
      <alignment/>
      <protection/>
    </xf>
    <xf numFmtId="0" fontId="6" fillId="33" borderId="0" xfId="0" applyFont="1" applyFill="1" applyBorder="1" applyAlignment="1">
      <alignment/>
    </xf>
    <xf numFmtId="0" fontId="3" fillId="0" borderId="10" xfId="46" applyNumberFormat="1" applyFont="1" applyFill="1" applyBorder="1" applyAlignment="1">
      <alignment horizontal="center"/>
    </xf>
    <xf numFmtId="14" fontId="3" fillId="0" borderId="10" xfId="46" applyNumberFormat="1" applyFont="1" applyFill="1" applyBorder="1" applyAlignment="1">
      <alignment horizontal="center"/>
    </xf>
    <xf numFmtId="0" fontId="3" fillId="0" borderId="10" xfId="46" applyNumberFormat="1" applyFont="1" applyFill="1" applyBorder="1" applyAlignment="1">
      <alignment/>
    </xf>
    <xf numFmtId="0" fontId="9" fillId="0" borderId="10" xfId="0" applyFont="1" applyBorder="1" applyAlignment="1">
      <alignment horizontal="right"/>
    </xf>
    <xf numFmtId="178" fontId="9" fillId="0" borderId="10" xfId="46" applyFont="1" applyBorder="1" applyAlignment="1" applyProtection="1">
      <alignment/>
      <protection/>
    </xf>
    <xf numFmtId="4" fontId="9" fillId="0" borderId="10" xfId="46" applyNumberFormat="1" applyFont="1" applyBorder="1" applyAlignment="1" applyProtection="1">
      <alignment/>
      <protection/>
    </xf>
    <xf numFmtId="0" fontId="9" fillId="34" borderId="10" xfId="0" applyFont="1" applyFill="1" applyBorder="1" applyAlignment="1">
      <alignment horizontal="center"/>
    </xf>
    <xf numFmtId="4" fontId="3" fillId="0" borderId="10" xfId="0" applyNumberFormat="1" applyFont="1" applyBorder="1" applyAlignment="1">
      <alignment/>
    </xf>
    <xf numFmtId="178" fontId="3" fillId="0" borderId="10" xfId="46" applyFont="1" applyBorder="1" applyAlignment="1" applyProtection="1">
      <alignment/>
      <protection/>
    </xf>
    <xf numFmtId="0" fontId="3" fillId="0" borderId="10" xfId="0" applyFont="1" applyBorder="1" applyAlignment="1">
      <alignment/>
    </xf>
    <xf numFmtId="14" fontId="3" fillId="0" borderId="10" xfId="0" applyNumberFormat="1" applyFont="1" applyBorder="1" applyAlignment="1">
      <alignment horizontal="center"/>
    </xf>
    <xf numFmtId="9" fontId="3" fillId="0" borderId="10" xfId="0" applyNumberFormat="1" applyFont="1" applyBorder="1" applyAlignment="1">
      <alignment horizontal="center"/>
    </xf>
    <xf numFmtId="0" fontId="9" fillId="0" borderId="10" xfId="0" applyFont="1" applyBorder="1" applyAlignment="1">
      <alignment/>
    </xf>
    <xf numFmtId="0" fontId="3" fillId="0" borderId="10" xfId="0" applyFont="1" applyBorder="1" applyAlignment="1">
      <alignment horizontal="left"/>
    </xf>
    <xf numFmtId="0" fontId="9" fillId="0" borderId="10" xfId="0" applyFont="1" applyBorder="1" applyAlignment="1">
      <alignment horizontal="left"/>
    </xf>
    <xf numFmtId="4" fontId="3" fillId="0" borderId="10" xfId="0" applyNumberFormat="1" applyFont="1" applyBorder="1" applyAlignment="1">
      <alignment/>
    </xf>
    <xf numFmtId="9" fontId="9" fillId="36" borderId="10" xfId="0" applyNumberFormat="1" applyFont="1" applyFill="1" applyBorder="1" applyAlignment="1">
      <alignment horizontal="center"/>
    </xf>
    <xf numFmtId="178" fontId="12" fillId="0" borderId="10" xfId="46" applyFont="1" applyBorder="1" applyAlignment="1">
      <alignment/>
    </xf>
    <xf numFmtId="14" fontId="3" fillId="0" borderId="10" xfId="54" applyNumberFormat="1" applyFont="1" applyBorder="1" applyAlignment="1">
      <alignment horizontal="center"/>
      <protection/>
    </xf>
    <xf numFmtId="178" fontId="9" fillId="0" borderId="10" xfId="46" applyFont="1" applyBorder="1" applyAlignment="1" applyProtection="1">
      <alignment/>
      <protection/>
    </xf>
    <xf numFmtId="4" fontId="9" fillId="0" borderId="10" xfId="46" applyNumberFormat="1" applyFont="1" applyBorder="1" applyAlignment="1" applyProtection="1">
      <alignment/>
      <protection/>
    </xf>
    <xf numFmtId="0" fontId="9" fillId="34" borderId="10" xfId="0" applyFont="1" applyFill="1" applyBorder="1" applyAlignment="1">
      <alignment horizontal="left"/>
    </xf>
    <xf numFmtId="0" fontId="3" fillId="0" borderId="10" xfId="0" applyFont="1" applyBorder="1" applyAlignment="1">
      <alignment horizontal="center"/>
    </xf>
    <xf numFmtId="14" fontId="3" fillId="0" borderId="10" xfId="0" applyNumberFormat="1" applyFont="1" applyBorder="1" applyAlignment="1">
      <alignment horizontal="center"/>
    </xf>
    <xf numFmtId="0" fontId="3" fillId="0" borderId="10" xfId="0" applyFont="1" applyBorder="1" applyAlignment="1">
      <alignment/>
    </xf>
    <xf numFmtId="4" fontId="3" fillId="0" borderId="10" xfId="46" applyNumberFormat="1" applyFont="1" applyFill="1" applyBorder="1" applyAlignment="1">
      <alignment/>
    </xf>
    <xf numFmtId="0" fontId="3" fillId="0" borderId="10" xfId="0" applyFont="1" applyBorder="1" applyAlignment="1">
      <alignment horizontal="center"/>
    </xf>
    <xf numFmtId="4" fontId="9" fillId="0" borderId="10" xfId="46" applyNumberFormat="1" applyFont="1" applyFill="1" applyBorder="1" applyAlignment="1" applyProtection="1">
      <alignment horizontal="right"/>
      <protection/>
    </xf>
    <xf numFmtId="0" fontId="3" fillId="0" borderId="10" xfId="46" applyNumberFormat="1" applyFont="1" applyFill="1" applyBorder="1" applyAlignment="1" applyProtection="1">
      <alignment horizontal="center"/>
      <protection/>
    </xf>
    <xf numFmtId="4" fontId="3" fillId="0" borderId="10" xfId="46" applyNumberFormat="1" applyFont="1" applyFill="1" applyBorder="1" applyAlignment="1" applyProtection="1">
      <alignment/>
      <protection/>
    </xf>
    <xf numFmtId="4" fontId="0" fillId="0" borderId="0" xfId="0" applyNumberFormat="1" applyAlignment="1">
      <alignment/>
    </xf>
    <xf numFmtId="0" fontId="3" fillId="0" borderId="25" xfId="46" applyNumberFormat="1" applyFont="1" applyFill="1" applyBorder="1" applyAlignment="1">
      <alignment horizontal="center"/>
    </xf>
    <xf numFmtId="14" fontId="3" fillId="0" borderId="25" xfId="46" applyNumberFormat="1" applyFont="1" applyFill="1" applyBorder="1" applyAlignment="1">
      <alignment horizontal="center"/>
    </xf>
    <xf numFmtId="0" fontId="3" fillId="0" borderId="25" xfId="46" applyNumberFormat="1" applyFont="1" applyFill="1" applyBorder="1" applyAlignment="1">
      <alignment/>
    </xf>
    <xf numFmtId="0" fontId="9" fillId="0" borderId="25" xfId="0" applyFont="1" applyBorder="1" applyAlignment="1">
      <alignment horizontal="right"/>
    </xf>
    <xf numFmtId="178" fontId="9" fillId="0" borderId="25" xfId="46" applyFont="1" applyBorder="1" applyAlignment="1" applyProtection="1">
      <alignment/>
      <protection/>
    </xf>
    <xf numFmtId="179" fontId="3" fillId="0" borderId="25" xfId="46" applyNumberFormat="1" applyFont="1" applyBorder="1" applyAlignment="1" applyProtection="1">
      <alignment horizontal="center"/>
      <protection/>
    </xf>
    <xf numFmtId="4" fontId="9" fillId="0" borderId="25" xfId="46" applyNumberFormat="1" applyFont="1" applyBorder="1" applyAlignment="1" applyProtection="1">
      <alignment/>
      <protection/>
    </xf>
    <xf numFmtId="0" fontId="3" fillId="0" borderId="25" xfId="0" applyFont="1" applyBorder="1" applyAlignment="1">
      <alignment/>
    </xf>
    <xf numFmtId="14" fontId="3" fillId="0" borderId="25" xfId="0" applyNumberFormat="1" applyFont="1" applyBorder="1" applyAlignment="1">
      <alignment horizontal="center"/>
    </xf>
    <xf numFmtId="9" fontId="3" fillId="0" borderId="25" xfId="0" applyNumberFormat="1" applyFont="1" applyBorder="1" applyAlignment="1">
      <alignment horizontal="center"/>
    </xf>
    <xf numFmtId="4" fontId="9" fillId="0" borderId="25" xfId="46" applyNumberFormat="1" applyFont="1" applyFill="1" applyBorder="1" applyAlignment="1" applyProtection="1">
      <alignment/>
      <protection/>
    </xf>
    <xf numFmtId="9" fontId="9" fillId="0" borderId="25" xfId="0" applyNumberFormat="1" applyFont="1" applyBorder="1" applyAlignment="1">
      <alignment horizontal="center"/>
    </xf>
    <xf numFmtId="0" fontId="3" fillId="0" borderId="26" xfId="54" applyFont="1" applyBorder="1" applyAlignment="1">
      <alignment horizontal="center"/>
      <protection/>
    </xf>
    <xf numFmtId="183" fontId="3" fillId="0" borderId="10" xfId="54" applyNumberFormat="1" applyFont="1" applyBorder="1" applyAlignment="1">
      <alignment horizontal="center"/>
      <protection/>
    </xf>
    <xf numFmtId="0" fontId="3" fillId="0" borderId="0" xfId="0" applyFont="1" applyBorder="1" applyAlignment="1">
      <alignment/>
    </xf>
    <xf numFmtId="14" fontId="3" fillId="0" borderId="0" xfId="0" applyNumberFormat="1" applyFont="1" applyBorder="1" applyAlignment="1">
      <alignment horizontal="center"/>
    </xf>
    <xf numFmtId="0" fontId="9" fillId="0" borderId="0" xfId="0" applyFont="1" applyBorder="1" applyAlignment="1">
      <alignment horizontal="right"/>
    </xf>
    <xf numFmtId="178" fontId="9" fillId="0" borderId="0" xfId="46" applyFont="1" applyBorder="1" applyAlignment="1" applyProtection="1">
      <alignment/>
      <protection/>
    </xf>
    <xf numFmtId="4" fontId="9" fillId="0" borderId="0" xfId="46" applyNumberFormat="1" applyFont="1" applyBorder="1" applyAlignment="1" applyProtection="1">
      <alignment/>
      <protection/>
    </xf>
    <xf numFmtId="0" fontId="61" fillId="0" borderId="10" xfId="0" applyFont="1" applyBorder="1" applyAlignment="1">
      <alignment horizontal="center"/>
    </xf>
    <xf numFmtId="182" fontId="7" fillId="34" borderId="10" xfId="0" applyNumberFormat="1" applyFont="1" applyFill="1" applyBorder="1" applyAlignment="1">
      <alignment horizontal="center"/>
    </xf>
    <xf numFmtId="0" fontId="57" fillId="0" borderId="0" xfId="0" applyFont="1" applyAlignment="1">
      <alignment horizontal="center"/>
    </xf>
    <xf numFmtId="183" fontId="3" fillId="0" borderId="26" xfId="54" applyNumberFormat="1" applyFont="1" applyBorder="1" applyAlignment="1">
      <alignment horizontal="center"/>
      <protection/>
    </xf>
    <xf numFmtId="0" fontId="3" fillId="0" borderId="26" xfId="54" applyFont="1" applyBorder="1">
      <alignment/>
      <protection/>
    </xf>
    <xf numFmtId="4" fontId="6" fillId="0" borderId="0" xfId="0" applyNumberFormat="1" applyFont="1" applyAlignment="1">
      <alignment/>
    </xf>
    <xf numFmtId="2" fontId="64" fillId="35" borderId="0" xfId="0" applyNumberFormat="1" applyFont="1" applyFill="1" applyAlignment="1">
      <alignment/>
    </xf>
    <xf numFmtId="178" fontId="63" fillId="0" borderId="27" xfId="46" applyFont="1" applyBorder="1" applyAlignment="1">
      <alignment/>
    </xf>
    <xf numFmtId="0" fontId="3" fillId="0" borderId="10" xfId="54" applyFont="1" applyBorder="1" applyAlignment="1">
      <alignment/>
      <protection/>
    </xf>
    <xf numFmtId="0" fontId="0" fillId="0" borderId="0" xfId="0" applyBorder="1" applyAlignment="1">
      <alignment/>
    </xf>
    <xf numFmtId="0" fontId="65" fillId="0" borderId="10" xfId="54" applyFont="1" applyBorder="1" applyAlignment="1">
      <alignment vertical="center"/>
      <protection/>
    </xf>
    <xf numFmtId="4" fontId="3" fillId="0" borderId="10" xfId="54" applyNumberFormat="1" applyFont="1" applyBorder="1">
      <alignment/>
      <protection/>
    </xf>
    <xf numFmtId="14" fontId="3" fillId="0" borderId="10" xfId="54" applyNumberFormat="1" applyFont="1" applyBorder="1">
      <alignment/>
      <protection/>
    </xf>
    <xf numFmtId="0" fontId="3" fillId="0" borderId="10" xfId="54" applyFont="1" applyBorder="1" applyAlignment="1">
      <alignment horizontal="left"/>
      <protection/>
    </xf>
    <xf numFmtId="4" fontId="65" fillId="0" borderId="26" xfId="54" applyNumberFormat="1" applyFont="1" applyBorder="1">
      <alignment/>
      <protection/>
    </xf>
    <xf numFmtId="4" fontId="65" fillId="0" borderId="10" xfId="54" applyNumberFormat="1" applyFont="1" applyBorder="1">
      <alignment/>
      <protection/>
    </xf>
    <xf numFmtId="4" fontId="66" fillId="0" borderId="10" xfId="54" applyNumberFormat="1" applyFont="1" applyBorder="1">
      <alignment/>
      <protection/>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16" xfId="48"/>
    <cellStyle name="Millares 3" xfId="49"/>
    <cellStyle name="Millares 4" xfId="50"/>
    <cellStyle name="Currency" xfId="51"/>
    <cellStyle name="Currency [0]" xfId="52"/>
    <cellStyle name="Neutral" xfId="53"/>
    <cellStyle name="Normal 2" xfId="54"/>
    <cellStyle name="Normal 3" xfId="55"/>
    <cellStyle name="Normal 4" xfId="56"/>
    <cellStyle name="Normal 6" xfId="57"/>
    <cellStyle name="Notas" xfId="58"/>
    <cellStyle name="Percent" xfId="59"/>
    <cellStyle name="Salida" xfId="60"/>
    <cellStyle name="Texto de advertencia" xfId="61"/>
    <cellStyle name="Texto explicativo" xfId="62"/>
    <cellStyle name="Título" xfId="63"/>
    <cellStyle name="Título 1"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C3C3C"/>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266700</xdr:rowOff>
    </xdr:from>
    <xdr:to>
      <xdr:col>1</xdr:col>
      <xdr:colOff>228600</xdr:colOff>
      <xdr:row>5</xdr:row>
      <xdr:rowOff>95250</xdr:rowOff>
    </xdr:to>
    <xdr:pic>
      <xdr:nvPicPr>
        <xdr:cNvPr id="1" name="Picture 1"/>
        <xdr:cNvPicPr preferRelativeResize="1">
          <a:picLocks noChangeAspect="1"/>
        </xdr:cNvPicPr>
      </xdr:nvPicPr>
      <xdr:blipFill>
        <a:blip r:embed="rId1"/>
        <a:stretch>
          <a:fillRect/>
        </a:stretch>
      </xdr:blipFill>
      <xdr:spPr>
        <a:xfrm>
          <a:off x="0" y="266700"/>
          <a:ext cx="1333500" cy="1400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75"/>
  <sheetViews>
    <sheetView tabSelected="1" zoomScalePageLayoutView="0" workbookViewId="0" topLeftCell="A1">
      <selection activeCell="E10" sqref="E10"/>
    </sheetView>
  </sheetViews>
  <sheetFormatPr defaultColWidth="11.421875" defaultRowHeight="12.75"/>
  <cols>
    <col min="1" max="1" width="16.57421875" style="1" customWidth="1"/>
    <col min="2" max="2" width="18.421875" style="136" customWidth="1"/>
    <col min="3" max="3" width="42.28125" style="1" customWidth="1"/>
    <col min="4" max="4" width="66.00390625" style="1" customWidth="1"/>
    <col min="5" max="5" width="20.140625" style="2" customWidth="1"/>
    <col min="6" max="6" width="13.00390625" style="0" bestFit="1" customWidth="1"/>
    <col min="7" max="7" width="10.28125" style="0" customWidth="1"/>
    <col min="8" max="16384" width="9.140625" style="0" customWidth="1"/>
  </cols>
  <sheetData>
    <row r="1" spans="1:14" ht="24.75" customHeight="1">
      <c r="A1" s="69"/>
      <c r="B1" s="134"/>
      <c r="C1" s="69" t="s">
        <v>5</v>
      </c>
      <c r="D1" s="69"/>
      <c r="E1" s="56"/>
      <c r="F1" s="3"/>
      <c r="G1" s="3"/>
      <c r="H1" s="3"/>
      <c r="I1" s="3"/>
      <c r="J1" s="3"/>
      <c r="K1" s="3"/>
      <c r="L1" s="3"/>
      <c r="M1" s="3"/>
      <c r="N1" s="3"/>
    </row>
    <row r="2" spans="1:14" ht="24.75" customHeight="1">
      <c r="A2" s="69"/>
      <c r="B2" s="134"/>
      <c r="C2" s="69" t="s">
        <v>6</v>
      </c>
      <c r="D2" s="69"/>
      <c r="E2" s="56"/>
      <c r="F2" s="3"/>
      <c r="G2" s="3"/>
      <c r="H2" s="3"/>
      <c r="I2" s="3"/>
      <c r="J2" s="3"/>
      <c r="K2" s="3"/>
      <c r="L2" s="3"/>
      <c r="M2" s="3"/>
      <c r="N2" s="3"/>
    </row>
    <row r="3" spans="1:14" ht="24.75" customHeight="1">
      <c r="A3" s="69"/>
      <c r="B3" s="134"/>
      <c r="C3" s="69"/>
      <c r="D3" s="69"/>
      <c r="E3" s="56"/>
      <c r="F3" s="3"/>
      <c r="G3" s="3"/>
      <c r="H3" s="3"/>
      <c r="I3" s="3"/>
      <c r="J3" s="3"/>
      <c r="K3" s="3"/>
      <c r="L3" s="3"/>
      <c r="M3" s="3"/>
      <c r="N3" s="3"/>
    </row>
    <row r="4" spans="1:14" ht="24.75" customHeight="1">
      <c r="A4" s="69"/>
      <c r="B4" s="134"/>
      <c r="C4" s="56" t="s">
        <v>7</v>
      </c>
      <c r="D4" s="69"/>
      <c r="E4" s="56"/>
      <c r="F4" s="3"/>
      <c r="G4" s="3"/>
      <c r="H4" s="3"/>
      <c r="I4" s="3"/>
      <c r="J4" s="3"/>
      <c r="K4" s="3"/>
      <c r="L4" s="3"/>
      <c r="M4" s="3"/>
      <c r="N4" s="3"/>
    </row>
    <row r="5" spans="1:14" ht="24.75" customHeight="1">
      <c r="A5" s="69"/>
      <c r="B5" s="134"/>
      <c r="C5" s="69" t="s">
        <v>8</v>
      </c>
      <c r="D5" s="69"/>
      <c r="E5" s="56"/>
      <c r="F5" s="54"/>
      <c r="G5" s="54"/>
      <c r="H5" s="54"/>
      <c r="I5" s="54"/>
      <c r="J5" s="54"/>
      <c r="K5" s="54"/>
      <c r="L5" s="54"/>
      <c r="M5" s="54"/>
      <c r="N5" s="54"/>
    </row>
    <row r="6" spans="1:14" ht="24.75" customHeight="1">
      <c r="A6" s="69"/>
      <c r="B6" s="134"/>
      <c r="C6" s="69"/>
      <c r="D6" s="69"/>
      <c r="E6" s="56"/>
      <c r="F6" s="3"/>
      <c r="G6" s="3"/>
      <c r="H6" s="3"/>
      <c r="I6" s="3"/>
      <c r="J6" s="3"/>
      <c r="K6" s="3"/>
      <c r="L6" s="3"/>
      <c r="M6" s="3"/>
      <c r="N6" s="3"/>
    </row>
    <row r="7" spans="1:14" ht="24.75" customHeight="1">
      <c r="A7" s="69"/>
      <c r="B7" s="134"/>
      <c r="C7" s="56" t="s">
        <v>98</v>
      </c>
      <c r="D7" s="56"/>
      <c r="E7" s="56"/>
      <c r="F7" s="3"/>
      <c r="G7" s="3"/>
      <c r="H7" s="3"/>
      <c r="I7" s="3"/>
      <c r="J7" s="3"/>
      <c r="K7" s="3"/>
      <c r="L7" s="3"/>
      <c r="M7" s="3"/>
      <c r="N7" s="3"/>
    </row>
    <row r="8" spans="1:14" ht="24.75" customHeight="1">
      <c r="A8" s="69"/>
      <c r="B8" s="134"/>
      <c r="C8" s="56"/>
      <c r="D8" s="56"/>
      <c r="E8" s="56"/>
      <c r="F8" s="3"/>
      <c r="G8" s="3"/>
      <c r="H8" s="3"/>
      <c r="I8" s="3"/>
      <c r="J8" s="3"/>
      <c r="K8" s="3"/>
      <c r="L8" s="3"/>
      <c r="M8" s="3"/>
      <c r="N8" s="3"/>
    </row>
    <row r="9" spans="1:14" ht="24" customHeight="1">
      <c r="A9" s="51" t="s">
        <v>0</v>
      </c>
      <c r="B9" s="135" t="s">
        <v>1</v>
      </c>
      <c r="C9" s="52" t="s">
        <v>2</v>
      </c>
      <c r="D9" s="52" t="s">
        <v>3</v>
      </c>
      <c r="E9" s="70" t="s">
        <v>4</v>
      </c>
      <c r="F9" s="4"/>
      <c r="G9" s="4"/>
      <c r="H9" s="4"/>
      <c r="I9" s="4"/>
      <c r="J9" s="4"/>
      <c r="K9" s="4"/>
      <c r="L9" s="4"/>
      <c r="M9" s="4"/>
      <c r="N9" s="4"/>
    </row>
    <row r="10" spans="1:14" ht="24" customHeight="1">
      <c r="A10" s="78">
        <v>19428</v>
      </c>
      <c r="B10" s="128">
        <v>43252</v>
      </c>
      <c r="C10" s="79" t="s">
        <v>51</v>
      </c>
      <c r="D10" s="144" t="s">
        <v>52</v>
      </c>
      <c r="E10" s="145">
        <v>8159</v>
      </c>
      <c r="F10" s="71"/>
      <c r="G10" s="71"/>
      <c r="H10" s="71"/>
      <c r="I10" s="71"/>
      <c r="J10" s="71"/>
      <c r="K10" s="71"/>
      <c r="L10" s="71"/>
      <c r="M10" s="71"/>
      <c r="N10" s="71"/>
    </row>
    <row r="11" spans="1:14" ht="24" customHeight="1">
      <c r="A11" s="78">
        <v>19429</v>
      </c>
      <c r="B11" s="128">
        <v>43252</v>
      </c>
      <c r="C11" s="79" t="s">
        <v>99</v>
      </c>
      <c r="D11" s="79" t="s">
        <v>100</v>
      </c>
      <c r="E11" s="145">
        <v>1150.57</v>
      </c>
      <c r="F11" s="71"/>
      <c r="G11" s="71"/>
      <c r="H11" s="71"/>
      <c r="I11" s="71"/>
      <c r="J11" s="71"/>
      <c r="K11" s="71"/>
      <c r="L11" s="71"/>
      <c r="M11" s="71"/>
      <c r="N11" s="71"/>
    </row>
    <row r="12" spans="1:14" ht="24" customHeight="1">
      <c r="A12" s="78">
        <v>19430</v>
      </c>
      <c r="B12" s="128">
        <v>43252</v>
      </c>
      <c r="C12" s="79" t="s">
        <v>89</v>
      </c>
      <c r="D12" s="79" t="s">
        <v>101</v>
      </c>
      <c r="E12" s="145">
        <v>4100</v>
      </c>
      <c r="F12" s="71"/>
      <c r="G12" s="71"/>
      <c r="H12" s="71"/>
      <c r="I12" s="71"/>
      <c r="J12" s="71"/>
      <c r="K12" s="71"/>
      <c r="L12" s="71"/>
      <c r="M12" s="71"/>
      <c r="N12" s="71"/>
    </row>
    <row r="13" spans="1:14" ht="24" customHeight="1">
      <c r="A13" s="78">
        <v>19431</v>
      </c>
      <c r="B13" s="128">
        <v>43252</v>
      </c>
      <c r="C13" s="79" t="s">
        <v>75</v>
      </c>
      <c r="D13" s="79" t="s">
        <v>76</v>
      </c>
      <c r="E13" s="145">
        <v>3194.8</v>
      </c>
      <c r="F13" s="71"/>
      <c r="G13" s="71"/>
      <c r="H13" s="71"/>
      <c r="I13" s="71"/>
      <c r="J13" s="71"/>
      <c r="K13" s="71"/>
      <c r="L13" s="71"/>
      <c r="M13" s="71"/>
      <c r="N13" s="71"/>
    </row>
    <row r="14" spans="1:14" ht="24" customHeight="1">
      <c r="A14" s="78">
        <v>19432</v>
      </c>
      <c r="B14" s="128">
        <v>43256</v>
      </c>
      <c r="C14" s="79" t="s">
        <v>39</v>
      </c>
      <c r="D14" s="79" t="s">
        <v>102</v>
      </c>
      <c r="E14" s="145">
        <v>22000</v>
      </c>
      <c r="F14" s="71"/>
      <c r="G14" s="71"/>
      <c r="H14" s="71"/>
      <c r="I14" s="71"/>
      <c r="J14" s="71"/>
      <c r="K14" s="71"/>
      <c r="L14" s="71"/>
      <c r="M14" s="71"/>
      <c r="N14" s="71"/>
    </row>
    <row r="15" spans="1:14" ht="24" customHeight="1">
      <c r="A15" s="78">
        <v>19433</v>
      </c>
      <c r="B15" s="128">
        <v>43256</v>
      </c>
      <c r="C15" s="79" t="s">
        <v>103</v>
      </c>
      <c r="D15" s="79" t="s">
        <v>104</v>
      </c>
      <c r="E15" s="145">
        <v>17030.58</v>
      </c>
      <c r="F15" s="71"/>
      <c r="G15" s="71"/>
      <c r="H15" s="71"/>
      <c r="I15" s="71"/>
      <c r="J15" s="71"/>
      <c r="K15" s="71"/>
      <c r="L15" s="71"/>
      <c r="M15" s="71"/>
      <c r="N15" s="71"/>
    </row>
    <row r="16" spans="1:14" ht="24" customHeight="1">
      <c r="A16" s="78">
        <v>19434</v>
      </c>
      <c r="B16" s="128">
        <v>43256</v>
      </c>
      <c r="C16" s="79" t="s">
        <v>59</v>
      </c>
      <c r="D16" s="79" t="s">
        <v>105</v>
      </c>
      <c r="E16" s="145">
        <v>15500</v>
      </c>
      <c r="F16" s="71"/>
      <c r="G16" s="71"/>
      <c r="H16" s="71"/>
      <c r="I16" s="71"/>
      <c r="J16" s="71"/>
      <c r="K16" s="71"/>
      <c r="L16" s="71"/>
      <c r="M16" s="71"/>
      <c r="N16" s="71"/>
    </row>
    <row r="17" spans="1:14" ht="24" customHeight="1">
      <c r="A17" s="78">
        <v>19435</v>
      </c>
      <c r="B17" s="128">
        <v>43256</v>
      </c>
      <c r="C17" s="79" t="s">
        <v>60</v>
      </c>
      <c r="D17" s="79" t="s">
        <v>106</v>
      </c>
      <c r="E17" s="145">
        <v>24459.62</v>
      </c>
      <c r="F17" s="71"/>
      <c r="G17" s="71"/>
      <c r="H17" s="71"/>
      <c r="I17" s="71"/>
      <c r="J17" s="71"/>
      <c r="K17" s="71"/>
      <c r="L17" s="71"/>
      <c r="M17" s="71"/>
      <c r="N17" s="71"/>
    </row>
    <row r="18" spans="1:14" ht="24" customHeight="1">
      <c r="A18" s="78">
        <v>19436</v>
      </c>
      <c r="B18" s="128">
        <v>43256</v>
      </c>
      <c r="C18" s="79" t="s">
        <v>77</v>
      </c>
      <c r="D18" s="79" t="s">
        <v>78</v>
      </c>
      <c r="E18" s="145">
        <v>14700</v>
      </c>
      <c r="F18" s="71"/>
      <c r="G18" s="71"/>
      <c r="H18" s="71"/>
      <c r="I18" s="71"/>
      <c r="J18" s="71"/>
      <c r="K18" s="71"/>
      <c r="L18" s="71"/>
      <c r="M18" s="71"/>
      <c r="N18" s="71"/>
    </row>
    <row r="19" spans="1:14" ht="24" customHeight="1">
      <c r="A19" s="78">
        <v>19437</v>
      </c>
      <c r="B19" s="128">
        <v>43256</v>
      </c>
      <c r="C19" s="79" t="s">
        <v>107</v>
      </c>
      <c r="D19" s="79" t="s">
        <v>108</v>
      </c>
      <c r="E19" s="145">
        <v>32025.99</v>
      </c>
      <c r="F19" s="71"/>
      <c r="G19" s="71"/>
      <c r="H19" s="71"/>
      <c r="I19" s="71"/>
      <c r="J19" s="71"/>
      <c r="K19" s="71"/>
      <c r="L19" s="71"/>
      <c r="M19" s="71"/>
      <c r="N19" s="71"/>
    </row>
    <row r="20" spans="1:14" ht="24" customHeight="1">
      <c r="A20" s="78">
        <v>19438</v>
      </c>
      <c r="B20" s="128">
        <v>43256</v>
      </c>
      <c r="C20" s="79" t="s">
        <v>91</v>
      </c>
      <c r="D20" s="79" t="s">
        <v>58</v>
      </c>
      <c r="E20" s="145">
        <v>0</v>
      </c>
      <c r="F20" s="71"/>
      <c r="G20" s="71"/>
      <c r="H20" s="71"/>
      <c r="I20" s="71"/>
      <c r="J20" s="71"/>
      <c r="K20" s="71"/>
      <c r="L20" s="71"/>
      <c r="M20" s="71"/>
      <c r="N20" s="71"/>
    </row>
    <row r="21" spans="1:14" ht="24" customHeight="1">
      <c r="A21" s="78">
        <v>19439</v>
      </c>
      <c r="B21" s="128">
        <v>43256</v>
      </c>
      <c r="C21" s="79" t="s">
        <v>55</v>
      </c>
      <c r="D21" s="79" t="s">
        <v>96</v>
      </c>
      <c r="E21" s="145">
        <v>1080</v>
      </c>
      <c r="F21" s="71"/>
      <c r="G21" s="71"/>
      <c r="H21" s="71"/>
      <c r="I21" s="71"/>
      <c r="J21" s="71"/>
      <c r="K21" s="71"/>
      <c r="L21" s="71"/>
      <c r="M21" s="71"/>
      <c r="N21" s="71"/>
    </row>
    <row r="22" spans="1:14" ht="24" customHeight="1">
      <c r="A22" s="78">
        <v>19440</v>
      </c>
      <c r="B22" s="128">
        <v>43256</v>
      </c>
      <c r="C22" s="79" t="s">
        <v>56</v>
      </c>
      <c r="D22" s="79" t="s">
        <v>109</v>
      </c>
      <c r="E22" s="145">
        <v>2000</v>
      </c>
      <c r="F22" s="71"/>
      <c r="G22" s="71"/>
      <c r="H22" s="71"/>
      <c r="I22" s="71"/>
      <c r="J22" s="71"/>
      <c r="K22" s="71"/>
      <c r="L22" s="71"/>
      <c r="M22" s="71"/>
      <c r="N22" s="71"/>
    </row>
    <row r="23" spans="1:14" ht="24" customHeight="1">
      <c r="A23" s="78">
        <v>19441</v>
      </c>
      <c r="B23" s="128">
        <v>43256</v>
      </c>
      <c r="C23" s="79" t="s">
        <v>110</v>
      </c>
      <c r="D23" s="79" t="s">
        <v>111</v>
      </c>
      <c r="E23" s="145">
        <v>2040</v>
      </c>
      <c r="F23" s="71"/>
      <c r="G23" s="71"/>
      <c r="H23" s="71"/>
      <c r="I23" s="71"/>
      <c r="J23" s="71"/>
      <c r="K23" s="71"/>
      <c r="L23" s="71"/>
      <c r="M23" s="71"/>
      <c r="N23" s="71"/>
    </row>
    <row r="24" spans="1:14" ht="24" customHeight="1">
      <c r="A24" s="78">
        <v>19442</v>
      </c>
      <c r="B24" s="128">
        <v>43256</v>
      </c>
      <c r="C24" s="79" t="s">
        <v>48</v>
      </c>
      <c r="D24" s="79" t="s">
        <v>112</v>
      </c>
      <c r="E24" s="145">
        <v>14700</v>
      </c>
      <c r="F24" s="71"/>
      <c r="G24" s="71"/>
      <c r="H24" s="71"/>
      <c r="I24" s="71"/>
      <c r="J24" s="71"/>
      <c r="K24" s="71"/>
      <c r="L24" s="71"/>
      <c r="M24" s="71"/>
      <c r="N24" s="71"/>
    </row>
    <row r="25" spans="1:14" ht="24" customHeight="1">
      <c r="A25" s="78">
        <v>19443</v>
      </c>
      <c r="B25" s="128">
        <v>43256</v>
      </c>
      <c r="C25" s="79" t="s">
        <v>49</v>
      </c>
      <c r="D25" s="79" t="s">
        <v>113</v>
      </c>
      <c r="E25" s="145">
        <v>552.5</v>
      </c>
      <c r="F25" s="71"/>
      <c r="G25" s="71"/>
      <c r="H25" s="71"/>
      <c r="I25" s="71"/>
      <c r="J25" s="71"/>
      <c r="K25" s="71"/>
      <c r="L25" s="55"/>
      <c r="M25" s="55"/>
      <c r="N25" s="55"/>
    </row>
    <row r="26" spans="1:14" ht="24" customHeight="1">
      <c r="A26" s="78">
        <v>19444</v>
      </c>
      <c r="B26" s="128">
        <v>43256</v>
      </c>
      <c r="C26" s="79" t="s">
        <v>45</v>
      </c>
      <c r="D26" s="79" t="s">
        <v>114</v>
      </c>
      <c r="E26" s="145">
        <v>1500</v>
      </c>
      <c r="F26" s="71"/>
      <c r="G26" s="71"/>
      <c r="H26" s="71"/>
      <c r="I26" s="71"/>
      <c r="J26" s="71"/>
      <c r="K26" s="71"/>
      <c r="L26" s="55"/>
      <c r="M26" s="55"/>
      <c r="N26" s="55"/>
    </row>
    <row r="27" spans="1:14" ht="24" customHeight="1">
      <c r="A27" s="78">
        <v>19445</v>
      </c>
      <c r="B27" s="128">
        <v>43256</v>
      </c>
      <c r="C27" s="79" t="s">
        <v>115</v>
      </c>
      <c r="D27" s="79" t="s">
        <v>116</v>
      </c>
      <c r="E27" s="145">
        <v>1500</v>
      </c>
      <c r="F27" s="71"/>
      <c r="G27" s="71"/>
      <c r="H27" s="71"/>
      <c r="I27" s="71"/>
      <c r="J27" s="71"/>
      <c r="K27" s="71"/>
      <c r="L27" s="55"/>
      <c r="M27" s="55"/>
      <c r="N27" s="55"/>
    </row>
    <row r="28" spans="1:14" ht="24" customHeight="1">
      <c r="A28" s="78">
        <v>19446</v>
      </c>
      <c r="B28" s="128">
        <v>43256</v>
      </c>
      <c r="C28" s="79" t="s">
        <v>40</v>
      </c>
      <c r="D28" s="79" t="s">
        <v>117</v>
      </c>
      <c r="E28" s="145">
        <v>15000</v>
      </c>
      <c r="F28" s="71"/>
      <c r="G28" s="71"/>
      <c r="H28" s="71"/>
      <c r="I28" s="71"/>
      <c r="J28" s="71"/>
      <c r="K28" s="71"/>
      <c r="L28" s="55"/>
      <c r="M28" s="55"/>
      <c r="N28" s="55"/>
    </row>
    <row r="29" spans="1:14" ht="24" customHeight="1">
      <c r="A29" s="78">
        <v>19447</v>
      </c>
      <c r="B29" s="128">
        <v>43256</v>
      </c>
      <c r="C29" s="79" t="s">
        <v>40</v>
      </c>
      <c r="D29" s="79" t="s">
        <v>118</v>
      </c>
      <c r="E29" s="145">
        <v>12450</v>
      </c>
      <c r="F29" s="71"/>
      <c r="G29" s="71"/>
      <c r="H29" s="71"/>
      <c r="I29" s="71"/>
      <c r="J29" s="71"/>
      <c r="K29" s="71"/>
      <c r="L29" s="55"/>
      <c r="M29" s="55"/>
      <c r="N29" s="55"/>
    </row>
    <row r="30" spans="1:14" ht="24" customHeight="1">
      <c r="A30" s="78">
        <v>19448</v>
      </c>
      <c r="B30" s="128">
        <v>43256</v>
      </c>
      <c r="C30" s="79" t="s">
        <v>79</v>
      </c>
      <c r="D30" s="79" t="s">
        <v>80</v>
      </c>
      <c r="E30" s="145">
        <v>3023.3</v>
      </c>
      <c r="F30" s="71"/>
      <c r="G30" s="71"/>
      <c r="H30" s="71"/>
      <c r="I30" s="71"/>
      <c r="J30" s="71"/>
      <c r="K30" s="71"/>
      <c r="L30" s="55"/>
      <c r="M30" s="55"/>
      <c r="N30" s="55"/>
    </row>
    <row r="31" spans="1:14" ht="24" customHeight="1">
      <c r="A31" s="78">
        <v>19449</v>
      </c>
      <c r="B31" s="128">
        <v>43256</v>
      </c>
      <c r="C31" s="79" t="s">
        <v>40</v>
      </c>
      <c r="D31" s="79" t="s">
        <v>119</v>
      </c>
      <c r="E31" s="145">
        <v>3152</v>
      </c>
      <c r="F31" s="71"/>
      <c r="G31" s="71"/>
      <c r="H31" s="71"/>
      <c r="I31" s="71"/>
      <c r="J31" s="71"/>
      <c r="K31" s="71"/>
      <c r="L31" s="55"/>
      <c r="M31" s="55"/>
      <c r="N31" s="55"/>
    </row>
    <row r="32" spans="1:14" ht="24" customHeight="1">
      <c r="A32" s="78">
        <v>19450</v>
      </c>
      <c r="B32" s="128">
        <v>43256</v>
      </c>
      <c r="C32" s="79" t="s">
        <v>40</v>
      </c>
      <c r="D32" s="79" t="s">
        <v>120</v>
      </c>
      <c r="E32" s="145">
        <v>5620.31</v>
      </c>
      <c r="F32" s="71"/>
      <c r="G32" s="71"/>
      <c r="H32" s="71"/>
      <c r="I32" s="71"/>
      <c r="J32" s="71"/>
      <c r="K32" s="71"/>
      <c r="L32" s="55"/>
      <c r="M32" s="55"/>
      <c r="N32" s="55"/>
    </row>
    <row r="33" spans="1:14" ht="24" customHeight="1">
      <c r="A33" s="78">
        <v>19451</v>
      </c>
      <c r="B33" s="128">
        <v>43256</v>
      </c>
      <c r="C33" s="79" t="s">
        <v>54</v>
      </c>
      <c r="D33" s="79" t="s">
        <v>121</v>
      </c>
      <c r="E33" s="145">
        <v>10000</v>
      </c>
      <c r="F33" s="71"/>
      <c r="G33" s="71"/>
      <c r="H33" s="71"/>
      <c r="I33" s="71"/>
      <c r="J33" s="71"/>
      <c r="K33" s="71"/>
      <c r="L33" s="55"/>
      <c r="M33" s="55"/>
      <c r="N33" s="55"/>
    </row>
    <row r="34" spans="1:14" ht="24" customHeight="1">
      <c r="A34" s="78">
        <v>19452</v>
      </c>
      <c r="B34" s="128">
        <v>43256</v>
      </c>
      <c r="C34" s="79" t="s">
        <v>122</v>
      </c>
      <c r="D34" s="79" t="s">
        <v>58</v>
      </c>
      <c r="E34" s="145">
        <v>0</v>
      </c>
      <c r="F34" s="71"/>
      <c r="G34" s="71"/>
      <c r="H34" s="71"/>
      <c r="I34" s="71"/>
      <c r="J34" s="71"/>
      <c r="K34" s="71"/>
      <c r="L34" s="55"/>
      <c r="M34" s="55"/>
      <c r="N34" s="55"/>
    </row>
    <row r="35" spans="1:14" ht="24" customHeight="1">
      <c r="A35" s="78">
        <v>19453</v>
      </c>
      <c r="B35" s="128">
        <v>43257</v>
      </c>
      <c r="C35" s="79" t="s">
        <v>66</v>
      </c>
      <c r="D35" s="142" t="s">
        <v>41</v>
      </c>
      <c r="E35" s="145">
        <v>43505</v>
      </c>
      <c r="F35" s="71"/>
      <c r="G35" s="71"/>
      <c r="H35" s="71"/>
      <c r="I35" s="71"/>
      <c r="J35" s="71"/>
      <c r="K35" s="71"/>
      <c r="L35" s="55"/>
      <c r="M35" s="55"/>
      <c r="N35" s="55"/>
    </row>
    <row r="36" spans="1:14" ht="24" customHeight="1">
      <c r="A36" s="78">
        <v>19454</v>
      </c>
      <c r="B36" s="128">
        <v>43257</v>
      </c>
      <c r="C36" s="79" t="s">
        <v>67</v>
      </c>
      <c r="D36" s="142" t="s">
        <v>68</v>
      </c>
      <c r="E36" s="145">
        <v>2373</v>
      </c>
      <c r="F36" s="71"/>
      <c r="G36" s="71"/>
      <c r="H36" s="71"/>
      <c r="I36" s="71"/>
      <c r="J36" s="71"/>
      <c r="K36" s="71"/>
      <c r="L36" s="55"/>
      <c r="M36" s="55"/>
      <c r="N36" s="55"/>
    </row>
    <row r="37" spans="1:14" ht="24" customHeight="1">
      <c r="A37" s="78">
        <v>19455</v>
      </c>
      <c r="B37" s="128">
        <v>43257</v>
      </c>
      <c r="C37" s="79" t="s">
        <v>69</v>
      </c>
      <c r="D37" s="142" t="s">
        <v>70</v>
      </c>
      <c r="E37" s="145">
        <v>10989</v>
      </c>
      <c r="F37" s="71"/>
      <c r="G37" s="71"/>
      <c r="H37" s="71"/>
      <c r="I37" s="71"/>
      <c r="J37" s="71"/>
      <c r="K37" s="71"/>
      <c r="L37" s="55"/>
      <c r="M37" s="55"/>
      <c r="N37" s="55"/>
    </row>
    <row r="38" spans="1:14" ht="24" customHeight="1">
      <c r="A38" s="78">
        <v>19456</v>
      </c>
      <c r="B38" s="128">
        <v>43257</v>
      </c>
      <c r="C38" s="79" t="s">
        <v>122</v>
      </c>
      <c r="D38" s="142" t="s">
        <v>123</v>
      </c>
      <c r="E38" s="145">
        <v>45000</v>
      </c>
      <c r="F38" s="71"/>
      <c r="G38" s="71"/>
      <c r="H38" s="71"/>
      <c r="I38" s="71"/>
      <c r="J38" s="71"/>
      <c r="K38" s="71"/>
      <c r="L38" s="55"/>
      <c r="M38" s="55"/>
      <c r="N38" s="55"/>
    </row>
    <row r="39" spans="1:14" ht="24" customHeight="1">
      <c r="A39" s="78">
        <v>19457</v>
      </c>
      <c r="B39" s="128">
        <v>43258</v>
      </c>
      <c r="C39" s="79" t="s">
        <v>51</v>
      </c>
      <c r="D39" s="142" t="s">
        <v>124</v>
      </c>
      <c r="E39" s="145">
        <v>10000</v>
      </c>
      <c r="F39" s="140"/>
      <c r="G39" s="71"/>
      <c r="H39" s="71"/>
      <c r="I39" s="71"/>
      <c r="J39" s="71"/>
      <c r="K39" s="71"/>
      <c r="L39" s="55"/>
      <c r="M39" s="55"/>
      <c r="N39" s="55"/>
    </row>
    <row r="40" spans="1:14" ht="24" customHeight="1">
      <c r="A40" s="78">
        <v>19458</v>
      </c>
      <c r="B40" s="128">
        <v>43258</v>
      </c>
      <c r="C40" s="79" t="s">
        <v>125</v>
      </c>
      <c r="D40" s="142" t="s">
        <v>58</v>
      </c>
      <c r="E40" s="145">
        <v>0</v>
      </c>
      <c r="F40" s="71"/>
      <c r="G40" s="71"/>
      <c r="H40" s="71"/>
      <c r="I40" s="71"/>
      <c r="J40" s="71"/>
      <c r="K40" s="71"/>
      <c r="L40" s="55"/>
      <c r="M40" s="55"/>
      <c r="N40" s="55"/>
    </row>
    <row r="41" spans="1:14" ht="24" customHeight="1">
      <c r="A41" s="78">
        <v>19459</v>
      </c>
      <c r="B41" s="128">
        <v>43258</v>
      </c>
      <c r="C41" s="79" t="s">
        <v>43</v>
      </c>
      <c r="D41" s="142" t="s">
        <v>47</v>
      </c>
      <c r="E41" s="145">
        <v>17353.58</v>
      </c>
      <c r="F41" s="71"/>
      <c r="G41" s="71"/>
      <c r="H41" s="71"/>
      <c r="I41" s="71"/>
      <c r="J41" s="71"/>
      <c r="K41" s="71"/>
      <c r="L41" s="55"/>
      <c r="M41" s="55"/>
      <c r="N41" s="55"/>
    </row>
    <row r="42" spans="1:14" ht="24" customHeight="1">
      <c r="A42" s="78">
        <v>19460</v>
      </c>
      <c r="B42" s="128">
        <v>43258</v>
      </c>
      <c r="C42" s="79" t="s">
        <v>126</v>
      </c>
      <c r="D42" s="142" t="s">
        <v>127</v>
      </c>
      <c r="E42" s="145">
        <v>10000</v>
      </c>
      <c r="F42" s="71"/>
      <c r="G42" s="71"/>
      <c r="H42" s="71"/>
      <c r="I42" s="71"/>
      <c r="J42" s="71"/>
      <c r="K42" s="71"/>
      <c r="L42" s="55"/>
      <c r="M42" s="55"/>
      <c r="N42" s="55"/>
    </row>
    <row r="43" spans="1:14" ht="24" customHeight="1">
      <c r="A43" s="78">
        <v>19461</v>
      </c>
      <c r="B43" s="128">
        <v>43258</v>
      </c>
      <c r="C43" s="79" t="s">
        <v>9</v>
      </c>
      <c r="D43" s="142" t="s">
        <v>97</v>
      </c>
      <c r="E43" s="145">
        <v>2102.4</v>
      </c>
      <c r="F43" s="71"/>
      <c r="G43" s="71"/>
      <c r="H43" s="71"/>
      <c r="I43" s="71"/>
      <c r="J43" s="71"/>
      <c r="K43" s="71"/>
      <c r="L43" s="55"/>
      <c r="M43" s="55"/>
      <c r="N43" s="55"/>
    </row>
    <row r="44" spans="1:14" ht="24" customHeight="1">
      <c r="A44" s="78">
        <v>19462</v>
      </c>
      <c r="B44" s="128">
        <v>43259</v>
      </c>
      <c r="C44" s="79" t="s">
        <v>50</v>
      </c>
      <c r="D44" s="142" t="s">
        <v>128</v>
      </c>
      <c r="E44" s="145">
        <v>4058</v>
      </c>
      <c r="F44" s="71"/>
      <c r="G44" s="71"/>
      <c r="H44" s="71"/>
      <c r="I44" s="71"/>
      <c r="J44" s="71"/>
      <c r="K44" s="71"/>
      <c r="L44" s="55"/>
      <c r="M44" s="55"/>
      <c r="N44" s="55"/>
    </row>
    <row r="45" spans="1:14" ht="24" customHeight="1">
      <c r="A45" s="78">
        <v>19463</v>
      </c>
      <c r="B45" s="128">
        <v>43259</v>
      </c>
      <c r="C45" s="79" t="s">
        <v>71</v>
      </c>
      <c r="D45" s="142" t="s">
        <v>72</v>
      </c>
      <c r="E45" s="145">
        <v>4294</v>
      </c>
      <c r="F45" s="71"/>
      <c r="G45" s="71"/>
      <c r="H45" s="71"/>
      <c r="I45" s="71"/>
      <c r="J45" s="71"/>
      <c r="K45" s="71"/>
      <c r="L45" s="55"/>
      <c r="M45" s="55"/>
      <c r="N45" s="55"/>
    </row>
    <row r="46" spans="1:14" ht="24" customHeight="1">
      <c r="A46" s="78">
        <v>19464</v>
      </c>
      <c r="B46" s="128">
        <v>43259</v>
      </c>
      <c r="C46" s="79" t="s">
        <v>53</v>
      </c>
      <c r="D46" s="142" t="s">
        <v>87</v>
      </c>
      <c r="E46" s="145">
        <v>38880</v>
      </c>
      <c r="F46" s="71"/>
      <c r="G46" s="71"/>
      <c r="H46" s="71"/>
      <c r="I46" s="71"/>
      <c r="J46" s="71"/>
      <c r="K46" s="71"/>
      <c r="L46" s="55"/>
      <c r="M46" s="55"/>
      <c r="N46" s="55"/>
    </row>
    <row r="47" spans="1:14" ht="24" customHeight="1">
      <c r="A47" s="78">
        <v>19465</v>
      </c>
      <c r="B47" s="128">
        <v>43259</v>
      </c>
      <c r="C47" s="79" t="s">
        <v>81</v>
      </c>
      <c r="D47" s="142" t="s">
        <v>82</v>
      </c>
      <c r="E47" s="145">
        <v>5592.95</v>
      </c>
      <c r="F47" s="71"/>
      <c r="G47" s="71"/>
      <c r="H47" s="71"/>
      <c r="I47" s="71"/>
      <c r="J47" s="71"/>
      <c r="K47" s="71"/>
      <c r="L47" s="55"/>
      <c r="M47" s="55"/>
      <c r="N47" s="55"/>
    </row>
    <row r="48" spans="1:14" ht="24" customHeight="1">
      <c r="A48" s="78">
        <v>19466</v>
      </c>
      <c r="B48" s="128">
        <v>43259</v>
      </c>
      <c r="C48" s="79" t="s">
        <v>57</v>
      </c>
      <c r="D48" s="142" t="s">
        <v>129</v>
      </c>
      <c r="E48" s="145">
        <v>6660</v>
      </c>
      <c r="F48" s="71"/>
      <c r="G48" s="71"/>
      <c r="H48" s="71"/>
      <c r="I48" s="71"/>
      <c r="J48" s="71"/>
      <c r="K48" s="71"/>
      <c r="L48" s="55"/>
      <c r="M48" s="55"/>
      <c r="N48" s="55"/>
    </row>
    <row r="49" spans="1:14" ht="24" customHeight="1">
      <c r="A49" s="78">
        <v>19467</v>
      </c>
      <c r="B49" s="128">
        <v>43269</v>
      </c>
      <c r="C49" s="79" t="s">
        <v>130</v>
      </c>
      <c r="D49" s="142" t="s">
        <v>131</v>
      </c>
      <c r="E49" s="145">
        <v>45000</v>
      </c>
      <c r="F49" s="71"/>
      <c r="G49" s="71"/>
      <c r="H49" s="71"/>
      <c r="I49" s="71"/>
      <c r="J49" s="71"/>
      <c r="K49" s="71"/>
      <c r="L49" s="55"/>
      <c r="M49" s="55"/>
      <c r="N49" s="55"/>
    </row>
    <row r="50" spans="1:14" ht="24" customHeight="1">
      <c r="A50" s="78">
        <v>19468</v>
      </c>
      <c r="B50" s="128">
        <v>43269</v>
      </c>
      <c r="C50" s="79" t="s">
        <v>132</v>
      </c>
      <c r="D50" s="142" t="s">
        <v>44</v>
      </c>
      <c r="E50" s="145">
        <v>18750</v>
      </c>
      <c r="F50" s="71"/>
      <c r="G50" s="71"/>
      <c r="H50" s="71"/>
      <c r="I50" s="71"/>
      <c r="J50" s="71"/>
      <c r="K50" s="71"/>
      <c r="L50" s="55"/>
      <c r="M50" s="55"/>
      <c r="N50" s="55"/>
    </row>
    <row r="51" spans="1:14" ht="24" customHeight="1">
      <c r="A51" s="78">
        <v>19469</v>
      </c>
      <c r="B51" s="128">
        <v>43269</v>
      </c>
      <c r="C51" s="79" t="s">
        <v>133</v>
      </c>
      <c r="D51" s="142" t="s">
        <v>62</v>
      </c>
      <c r="E51" s="145">
        <v>20000</v>
      </c>
      <c r="F51" s="71"/>
      <c r="G51" s="71"/>
      <c r="H51" s="71"/>
      <c r="I51" s="71"/>
      <c r="J51" s="71"/>
      <c r="K51" s="71"/>
      <c r="L51" s="55"/>
      <c r="M51" s="55"/>
      <c r="N51" s="55"/>
    </row>
    <row r="52" spans="1:14" ht="24" customHeight="1">
      <c r="A52" s="78">
        <v>19470</v>
      </c>
      <c r="B52" s="128">
        <v>43272</v>
      </c>
      <c r="C52" s="79" t="s">
        <v>57</v>
      </c>
      <c r="D52" s="142" t="s">
        <v>134</v>
      </c>
      <c r="E52" s="145">
        <v>2510.16</v>
      </c>
      <c r="F52" s="71"/>
      <c r="G52" s="71"/>
      <c r="H52" s="71"/>
      <c r="I52" s="71"/>
      <c r="J52" s="71"/>
      <c r="K52" s="71"/>
      <c r="L52" s="55"/>
      <c r="M52" s="55"/>
      <c r="N52" s="55"/>
    </row>
    <row r="53" spans="1:14" ht="24" customHeight="1">
      <c r="A53" s="78">
        <v>19471</v>
      </c>
      <c r="B53" s="128">
        <v>43272</v>
      </c>
      <c r="C53" s="79" t="s">
        <v>57</v>
      </c>
      <c r="D53" s="142" t="s">
        <v>135</v>
      </c>
      <c r="E53" s="145">
        <v>764.98</v>
      </c>
      <c r="F53" s="71"/>
      <c r="G53" s="71"/>
      <c r="H53" s="71"/>
      <c r="I53" s="71"/>
      <c r="J53" s="71"/>
      <c r="K53" s="71"/>
      <c r="L53" s="55"/>
      <c r="M53" s="55"/>
      <c r="N53" s="55"/>
    </row>
    <row r="54" spans="1:14" ht="24" customHeight="1">
      <c r="A54" s="78">
        <v>19472</v>
      </c>
      <c r="B54" s="128">
        <v>43272</v>
      </c>
      <c r="C54" s="79" t="s">
        <v>61</v>
      </c>
      <c r="D54" s="142" t="s">
        <v>88</v>
      </c>
      <c r="E54" s="145">
        <v>15300</v>
      </c>
      <c r="F54" s="55"/>
      <c r="G54" s="55"/>
      <c r="H54" s="55"/>
      <c r="I54" s="55"/>
      <c r="J54" s="55"/>
      <c r="K54" s="55"/>
      <c r="L54" s="55"/>
      <c r="M54" s="55"/>
      <c r="N54" s="55"/>
    </row>
    <row r="55" spans="1:11" ht="24" customHeight="1">
      <c r="A55" s="78">
        <v>19473</v>
      </c>
      <c r="B55" s="128">
        <v>43272</v>
      </c>
      <c r="C55" s="79" t="s">
        <v>89</v>
      </c>
      <c r="D55" s="142" t="s">
        <v>90</v>
      </c>
      <c r="E55" s="145">
        <v>28800</v>
      </c>
      <c r="F55" s="55"/>
      <c r="G55" s="55"/>
      <c r="H55" s="55"/>
      <c r="I55" s="55"/>
      <c r="J55" s="55"/>
      <c r="K55" s="55"/>
    </row>
    <row r="56" spans="1:11" ht="24" customHeight="1">
      <c r="A56" s="78">
        <v>19474</v>
      </c>
      <c r="B56" s="128">
        <v>43272</v>
      </c>
      <c r="C56" s="79" t="s">
        <v>91</v>
      </c>
      <c r="D56" s="142" t="s">
        <v>88</v>
      </c>
      <c r="E56" s="145">
        <v>13500</v>
      </c>
      <c r="F56" s="55"/>
      <c r="G56" s="55"/>
      <c r="H56" s="55"/>
      <c r="I56" s="55"/>
      <c r="J56" s="55"/>
      <c r="K56" s="55"/>
    </row>
    <row r="57" spans="1:11" ht="24" customHeight="1">
      <c r="A57" s="78">
        <v>19475</v>
      </c>
      <c r="B57" s="128">
        <v>43272</v>
      </c>
      <c r="C57" s="79" t="s">
        <v>57</v>
      </c>
      <c r="D57" s="142" t="s">
        <v>92</v>
      </c>
      <c r="E57" s="145">
        <v>67500</v>
      </c>
      <c r="F57" s="55"/>
      <c r="G57" s="55"/>
      <c r="H57" s="55"/>
      <c r="I57" s="55"/>
      <c r="J57" s="55"/>
      <c r="K57" s="55"/>
    </row>
    <row r="58" spans="1:11" ht="24" customHeight="1">
      <c r="A58" s="78">
        <v>19476</v>
      </c>
      <c r="B58" s="128">
        <v>43272</v>
      </c>
      <c r="C58" s="79" t="s">
        <v>73</v>
      </c>
      <c r="D58" s="142" t="s">
        <v>74</v>
      </c>
      <c r="E58" s="145">
        <v>3729</v>
      </c>
      <c r="F58" s="55"/>
      <c r="G58" s="55"/>
      <c r="H58" s="55"/>
      <c r="I58" s="55"/>
      <c r="J58" s="55"/>
      <c r="K58" s="55"/>
    </row>
    <row r="59" spans="1:11" ht="24" customHeight="1">
      <c r="A59" s="78">
        <v>19477</v>
      </c>
      <c r="B59" s="128">
        <v>43272</v>
      </c>
      <c r="C59" s="79" t="s">
        <v>57</v>
      </c>
      <c r="D59" s="142" t="s">
        <v>88</v>
      </c>
      <c r="E59" s="145">
        <v>22500</v>
      </c>
      <c r="F59" s="55"/>
      <c r="G59" s="55"/>
      <c r="H59" s="55"/>
      <c r="I59" s="55"/>
      <c r="J59" s="55"/>
      <c r="K59" s="55"/>
    </row>
    <row r="60" spans="1:11" ht="24" customHeight="1">
      <c r="A60" s="78">
        <v>19478</v>
      </c>
      <c r="B60" s="128">
        <v>43272</v>
      </c>
      <c r="C60" s="79" t="s">
        <v>89</v>
      </c>
      <c r="D60" s="142" t="s">
        <v>93</v>
      </c>
      <c r="E60" s="145">
        <v>86400</v>
      </c>
      <c r="F60" s="55"/>
      <c r="G60" s="55"/>
      <c r="H60" s="55"/>
      <c r="I60" s="55"/>
      <c r="J60" s="55"/>
      <c r="K60" s="55"/>
    </row>
    <row r="61" spans="1:11" ht="24" customHeight="1">
      <c r="A61" s="78">
        <v>19479</v>
      </c>
      <c r="B61" s="128">
        <v>43272</v>
      </c>
      <c r="C61" s="79" t="s">
        <v>91</v>
      </c>
      <c r="D61" s="142" t="s">
        <v>92</v>
      </c>
      <c r="E61" s="145">
        <v>40500</v>
      </c>
      <c r="F61" s="55"/>
      <c r="G61" s="55"/>
      <c r="H61" s="55"/>
      <c r="I61" s="55"/>
      <c r="J61" s="55"/>
      <c r="K61" s="55"/>
    </row>
    <row r="62" spans="1:11" ht="24" customHeight="1">
      <c r="A62" s="78">
        <v>19480</v>
      </c>
      <c r="B62" s="128">
        <v>43272</v>
      </c>
      <c r="C62" s="79" t="s">
        <v>59</v>
      </c>
      <c r="D62" s="142" t="s">
        <v>58</v>
      </c>
      <c r="E62" s="145">
        <v>0</v>
      </c>
      <c r="F62" s="55"/>
      <c r="G62" s="55"/>
      <c r="H62" s="55"/>
      <c r="I62" s="55"/>
      <c r="J62" s="55"/>
      <c r="K62" s="55"/>
    </row>
    <row r="63" spans="1:11" ht="24" customHeight="1">
      <c r="A63" s="78">
        <v>19481</v>
      </c>
      <c r="B63" s="128">
        <v>43333</v>
      </c>
      <c r="C63" s="79" t="s">
        <v>61</v>
      </c>
      <c r="D63" s="142" t="s">
        <v>92</v>
      </c>
      <c r="E63" s="145">
        <v>45900</v>
      </c>
      <c r="F63" s="55"/>
      <c r="G63" s="55"/>
      <c r="H63" s="55"/>
      <c r="I63" s="55"/>
      <c r="J63" s="55"/>
      <c r="K63" s="55"/>
    </row>
    <row r="64" spans="1:11" ht="24" customHeight="1">
      <c r="A64" s="78">
        <v>19482</v>
      </c>
      <c r="B64" s="128">
        <v>43272</v>
      </c>
      <c r="C64" s="79" t="s">
        <v>99</v>
      </c>
      <c r="D64" s="142" t="s">
        <v>136</v>
      </c>
      <c r="E64" s="145">
        <v>752.58</v>
      </c>
      <c r="F64" s="55"/>
      <c r="G64" s="55"/>
      <c r="H64" s="55"/>
      <c r="I64" s="55"/>
      <c r="J64" s="55"/>
      <c r="K64" s="55"/>
    </row>
    <row r="65" spans="1:11" ht="24" customHeight="1">
      <c r="A65" s="78">
        <v>19483</v>
      </c>
      <c r="B65" s="128">
        <v>43273</v>
      </c>
      <c r="C65" s="79" t="s">
        <v>45</v>
      </c>
      <c r="D65" s="142" t="s">
        <v>137</v>
      </c>
      <c r="E65" s="145">
        <v>7400</v>
      </c>
      <c r="F65" s="55"/>
      <c r="G65" s="55"/>
      <c r="H65" s="55"/>
      <c r="I65" s="55"/>
      <c r="J65" s="55"/>
      <c r="K65" s="55"/>
    </row>
    <row r="66" spans="1:11" ht="24" customHeight="1">
      <c r="A66" s="78">
        <v>19484</v>
      </c>
      <c r="B66" s="128">
        <v>43273</v>
      </c>
      <c r="C66" s="146" t="s">
        <v>42</v>
      </c>
      <c r="D66" s="142" t="s">
        <v>46</v>
      </c>
      <c r="E66" s="145">
        <v>3500</v>
      </c>
      <c r="F66" s="55"/>
      <c r="G66" s="55"/>
      <c r="H66" s="55"/>
      <c r="I66" s="55"/>
      <c r="J66" s="55"/>
      <c r="K66" s="55"/>
    </row>
    <row r="67" spans="1:11" ht="24" customHeight="1">
      <c r="A67" s="78">
        <v>19485</v>
      </c>
      <c r="B67" s="128">
        <v>43276</v>
      </c>
      <c r="C67" s="79" t="s">
        <v>83</v>
      </c>
      <c r="D67" s="142" t="s">
        <v>84</v>
      </c>
      <c r="E67" s="145">
        <v>7840</v>
      </c>
      <c r="F67" s="55"/>
      <c r="G67" s="55"/>
      <c r="H67" s="55"/>
      <c r="I67" s="55"/>
      <c r="J67" s="55"/>
      <c r="K67" s="55"/>
    </row>
    <row r="68" spans="1:11" ht="24" customHeight="1">
      <c r="A68" s="78">
        <v>19486</v>
      </c>
      <c r="B68" s="128">
        <v>43276</v>
      </c>
      <c r="C68" s="79" t="s">
        <v>85</v>
      </c>
      <c r="D68" s="79" t="s">
        <v>86</v>
      </c>
      <c r="E68" s="145">
        <v>7840</v>
      </c>
      <c r="F68" s="55"/>
      <c r="G68" s="55"/>
      <c r="H68" s="55"/>
      <c r="I68" s="55"/>
      <c r="J68" s="55"/>
      <c r="K68" s="55"/>
    </row>
    <row r="69" spans="1:5" ht="24" customHeight="1">
      <c r="A69" s="78">
        <v>19487</v>
      </c>
      <c r="B69" s="128">
        <v>43276</v>
      </c>
      <c r="C69" s="79" t="s">
        <v>94</v>
      </c>
      <c r="D69" s="142" t="s">
        <v>95</v>
      </c>
      <c r="E69" s="145">
        <v>13500</v>
      </c>
    </row>
    <row r="70" spans="1:5" ht="24" customHeight="1">
      <c r="A70" s="78">
        <v>19488</v>
      </c>
      <c r="B70" s="128">
        <v>43276</v>
      </c>
      <c r="C70" s="79" t="s">
        <v>61</v>
      </c>
      <c r="D70" s="142" t="s">
        <v>138</v>
      </c>
      <c r="E70" s="145">
        <v>7360</v>
      </c>
    </row>
    <row r="71" spans="1:5" ht="24" customHeight="1">
      <c r="A71" s="78">
        <v>19489</v>
      </c>
      <c r="B71" s="128">
        <v>43276</v>
      </c>
      <c r="C71" s="79" t="s">
        <v>57</v>
      </c>
      <c r="D71" s="142" t="s">
        <v>139</v>
      </c>
      <c r="E71" s="145">
        <v>13260</v>
      </c>
    </row>
    <row r="72" spans="1:5" ht="24" customHeight="1">
      <c r="A72" s="78">
        <v>19490</v>
      </c>
      <c r="B72" s="128">
        <v>43276</v>
      </c>
      <c r="C72" s="79" t="s">
        <v>91</v>
      </c>
      <c r="D72" s="147" t="s">
        <v>140</v>
      </c>
      <c r="E72" s="145">
        <v>919.8</v>
      </c>
    </row>
    <row r="73" spans="1:5" ht="24" customHeight="1">
      <c r="A73" s="127"/>
      <c r="B73" s="137"/>
      <c r="C73" s="138"/>
      <c r="D73" s="138"/>
      <c r="E73" s="148"/>
    </row>
    <row r="74" spans="1:5" ht="24" customHeight="1">
      <c r="A74" s="78"/>
      <c r="B74" s="128"/>
      <c r="C74" s="79"/>
      <c r="D74" s="79"/>
      <c r="E74" s="149"/>
    </row>
    <row r="75" spans="1:5" ht="24" customHeight="1">
      <c r="A75" s="78"/>
      <c r="B75" s="128"/>
      <c r="C75" s="79"/>
      <c r="D75" s="79"/>
      <c r="E75" s="150">
        <f>SUM(E10:E74)</f>
        <v>889273.12</v>
      </c>
    </row>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row r="96" ht="24" customHeight="1"/>
    <row r="97" ht="24" customHeight="1"/>
    <row r="98" ht="24" customHeight="1"/>
    <row r="99" ht="24" customHeight="1"/>
    <row r="100" ht="24" customHeight="1"/>
    <row r="101" ht="24" customHeight="1"/>
  </sheetData>
  <sheetProtection/>
  <printOptions/>
  <pageMargins left="0.7" right="0.7" top="0.75" bottom="0.75" header="0.3" footer="0.3"/>
  <pageSetup horizontalDpi="600" verticalDpi="600" orientation="portrait" scale="55" r:id="rId2"/>
  <drawing r:id="rId1"/>
</worksheet>
</file>

<file path=xl/worksheets/sheet2.xml><?xml version="1.0" encoding="utf-8"?>
<worksheet xmlns="http://schemas.openxmlformats.org/spreadsheetml/2006/main" xmlns:r="http://schemas.openxmlformats.org/officeDocument/2006/relationships">
  <dimension ref="A1:EQ66"/>
  <sheetViews>
    <sheetView zoomScalePageLayoutView="0" workbookViewId="0" topLeftCell="A1">
      <selection activeCell="E50" sqref="E50"/>
    </sheetView>
  </sheetViews>
  <sheetFormatPr defaultColWidth="12.57421875" defaultRowHeight="12.75"/>
  <cols>
    <col min="1" max="1" width="12.57421875" style="0" customWidth="1"/>
    <col min="2" max="2" width="18.140625" style="0" customWidth="1"/>
    <col min="3" max="3" width="42.28125" style="0" customWidth="1"/>
    <col min="4" max="4" width="47.140625" style="0" customWidth="1"/>
    <col min="5" max="5" width="21.140625" style="0" customWidth="1"/>
    <col min="6" max="6" width="9.28125" style="0" customWidth="1"/>
    <col min="7" max="7" width="17.140625" style="6" customWidth="1"/>
    <col min="8" max="8" width="19.00390625" style="0" bestFit="1" customWidth="1"/>
    <col min="9" max="203" width="12.57421875" style="0" customWidth="1"/>
    <col min="204" max="204" width="18.140625" style="0" customWidth="1"/>
    <col min="205" max="205" width="44.7109375" style="0" customWidth="1"/>
    <col min="206" max="206" width="47.140625" style="0" customWidth="1"/>
    <col min="207" max="207" width="21.140625" style="0" customWidth="1"/>
    <col min="208" max="208" width="9.28125" style="0" customWidth="1"/>
    <col min="209" max="209" width="17.140625" style="0" customWidth="1"/>
  </cols>
  <sheetData>
    <row r="1" spans="1:7" ht="14.25">
      <c r="A1" s="58"/>
      <c r="B1" s="58"/>
      <c r="C1" s="58"/>
      <c r="D1" s="58"/>
      <c r="E1" s="58"/>
      <c r="F1" s="58"/>
      <c r="G1" s="59"/>
    </row>
    <row r="2" spans="1:7" s="7" customFormat="1" ht="20.25" customHeight="1">
      <c r="A2" s="60" t="s">
        <v>10</v>
      </c>
      <c r="B2" s="61"/>
      <c r="C2" s="62"/>
      <c r="D2" s="61"/>
      <c r="E2" s="12"/>
      <c r="F2" s="12"/>
      <c r="G2" s="63"/>
    </row>
    <row r="3" spans="1:7" s="7" customFormat="1" ht="20.25" customHeight="1">
      <c r="A3" s="60" t="s">
        <v>11</v>
      </c>
      <c r="B3" s="61"/>
      <c r="C3" s="62"/>
      <c r="D3" s="61"/>
      <c r="E3" s="12"/>
      <c r="F3" s="12"/>
      <c r="G3" s="63"/>
    </row>
    <row r="4" spans="1:7" s="7" customFormat="1" ht="20.25" customHeight="1">
      <c r="A4" s="60" t="s">
        <v>12</v>
      </c>
      <c r="B4" s="61"/>
      <c r="C4" s="62"/>
      <c r="D4" s="61"/>
      <c r="E4" s="12"/>
      <c r="F4" s="12"/>
      <c r="G4" s="63"/>
    </row>
    <row r="5" spans="1:7" s="7" customFormat="1" ht="20.25" customHeight="1">
      <c r="A5" s="64"/>
      <c r="B5" s="65" t="s">
        <v>13</v>
      </c>
      <c r="C5" s="62" t="s">
        <v>14</v>
      </c>
      <c r="D5" s="61"/>
      <c r="E5" s="12"/>
      <c r="F5" s="12"/>
      <c r="G5" s="63"/>
    </row>
    <row r="6" spans="1:7" s="7" customFormat="1" ht="20.25" customHeight="1">
      <c r="A6" s="62"/>
      <c r="B6" s="66" t="s">
        <v>65</v>
      </c>
      <c r="C6" s="62"/>
      <c r="D6" s="61"/>
      <c r="E6" s="12"/>
      <c r="F6" s="12"/>
      <c r="G6" s="63"/>
    </row>
    <row r="7" spans="1:7" s="10" customFormat="1" ht="20.25" customHeight="1">
      <c r="A7" s="72" t="s">
        <v>0</v>
      </c>
      <c r="B7" s="73" t="s">
        <v>1</v>
      </c>
      <c r="C7" s="74" t="s">
        <v>2</v>
      </c>
      <c r="D7" s="74" t="s">
        <v>3</v>
      </c>
      <c r="E7" s="75" t="s">
        <v>15</v>
      </c>
      <c r="F7" s="76" t="s">
        <v>16</v>
      </c>
      <c r="G7" s="77" t="s">
        <v>17</v>
      </c>
    </row>
    <row r="8" spans="1:7" s="10" customFormat="1" ht="20.25" customHeight="1">
      <c r="A8" s="78">
        <v>19453</v>
      </c>
      <c r="B8" s="128">
        <v>43257</v>
      </c>
      <c r="C8" s="79" t="s">
        <v>66</v>
      </c>
      <c r="D8" s="142" t="s">
        <v>41</v>
      </c>
      <c r="E8" s="80">
        <v>38500</v>
      </c>
      <c r="F8" s="81">
        <v>0.05</v>
      </c>
      <c r="G8" s="82">
        <f>+E8*F8</f>
        <v>1925</v>
      </c>
    </row>
    <row r="9" spans="1:7" s="10" customFormat="1" ht="20.25" customHeight="1">
      <c r="A9" s="78">
        <v>19454</v>
      </c>
      <c r="B9" s="128">
        <v>43257</v>
      </c>
      <c r="C9" s="79" t="s">
        <v>67</v>
      </c>
      <c r="D9" s="142" t="s">
        <v>68</v>
      </c>
      <c r="E9" s="80">
        <v>2100</v>
      </c>
      <c r="F9" s="81">
        <v>0.05</v>
      </c>
      <c r="G9" s="82">
        <f>+E9*F9</f>
        <v>105</v>
      </c>
    </row>
    <row r="10" spans="1:7" s="10" customFormat="1" ht="20.25" customHeight="1">
      <c r="A10" s="78">
        <v>19455</v>
      </c>
      <c r="B10" s="128">
        <v>43257</v>
      </c>
      <c r="C10" s="79" t="s">
        <v>69</v>
      </c>
      <c r="D10" s="142" t="s">
        <v>70</v>
      </c>
      <c r="E10" s="80">
        <v>9900</v>
      </c>
      <c r="F10" s="81">
        <v>0.05</v>
      </c>
      <c r="G10" s="82">
        <f>+E10*F10</f>
        <v>495</v>
      </c>
    </row>
    <row r="11" spans="1:7" s="10" customFormat="1" ht="20.25" customHeight="1">
      <c r="A11" s="78">
        <v>19463</v>
      </c>
      <c r="B11" s="128">
        <v>43259</v>
      </c>
      <c r="C11" s="79" t="s">
        <v>71</v>
      </c>
      <c r="D11" s="142" t="s">
        <v>72</v>
      </c>
      <c r="E11" s="80">
        <v>3800</v>
      </c>
      <c r="F11" s="81">
        <v>0.05</v>
      </c>
      <c r="G11" s="82">
        <f>+E11*F11</f>
        <v>190</v>
      </c>
    </row>
    <row r="12" spans="1:7" s="10" customFormat="1" ht="20.25" customHeight="1">
      <c r="A12" s="78">
        <v>19476</v>
      </c>
      <c r="B12" s="128">
        <v>43272</v>
      </c>
      <c r="C12" s="79" t="s">
        <v>73</v>
      </c>
      <c r="D12" s="142" t="s">
        <v>74</v>
      </c>
      <c r="E12" s="80">
        <v>3300</v>
      </c>
      <c r="F12" s="81">
        <v>0.05</v>
      </c>
      <c r="G12" s="82">
        <f>+E12*F12</f>
        <v>165</v>
      </c>
    </row>
    <row r="13" spans="1:7" s="83" customFormat="1" ht="20.25" customHeight="1">
      <c r="A13" s="115"/>
      <c r="B13" s="116"/>
      <c r="C13" s="117"/>
      <c r="D13" s="118" t="s">
        <v>18</v>
      </c>
      <c r="E13" s="119">
        <f>SUM(E8:E12)</f>
        <v>57600</v>
      </c>
      <c r="F13" s="120"/>
      <c r="G13" s="121">
        <f>SUM(G8:G12)</f>
        <v>2880</v>
      </c>
    </row>
    <row r="14" spans="1:7" s="83" customFormat="1" ht="20.25" customHeight="1">
      <c r="A14" s="84"/>
      <c r="B14" s="85"/>
      <c r="C14" s="86"/>
      <c r="D14" s="87"/>
      <c r="E14" s="88"/>
      <c r="F14" s="81"/>
      <c r="G14" s="89"/>
    </row>
    <row r="15" spans="1:7" s="10" customFormat="1" ht="20.25" customHeight="1">
      <c r="A15" s="72" t="s">
        <v>0</v>
      </c>
      <c r="B15" s="73" t="s">
        <v>1</v>
      </c>
      <c r="C15" s="74" t="s">
        <v>2</v>
      </c>
      <c r="D15" s="74" t="s">
        <v>3</v>
      </c>
      <c r="E15" s="75" t="s">
        <v>15</v>
      </c>
      <c r="F15" s="90" t="s">
        <v>16</v>
      </c>
      <c r="G15" s="77" t="s">
        <v>17</v>
      </c>
    </row>
    <row r="16" spans="1:7" s="10" customFormat="1" ht="20.25" customHeight="1">
      <c r="A16" s="78">
        <v>19431</v>
      </c>
      <c r="B16" s="128">
        <v>43252</v>
      </c>
      <c r="C16" s="79" t="s">
        <v>75</v>
      </c>
      <c r="D16" s="79" t="s">
        <v>76</v>
      </c>
      <c r="E16" s="91">
        <v>3260</v>
      </c>
      <c r="F16" s="81">
        <v>0.02</v>
      </c>
      <c r="G16" s="82">
        <f aca="true" t="shared" si="0" ref="G16:G21">+E16*F16</f>
        <v>65.2</v>
      </c>
    </row>
    <row r="17" spans="1:7" s="10" customFormat="1" ht="20.25" customHeight="1">
      <c r="A17" s="78">
        <v>19436</v>
      </c>
      <c r="B17" s="128">
        <v>43256</v>
      </c>
      <c r="C17" s="79" t="s">
        <v>77</v>
      </c>
      <c r="D17" s="79" t="s">
        <v>78</v>
      </c>
      <c r="E17" s="91">
        <v>15000</v>
      </c>
      <c r="F17" s="81">
        <v>0.02</v>
      </c>
      <c r="G17" s="82">
        <f t="shared" si="0"/>
        <v>300</v>
      </c>
    </row>
    <row r="18" spans="1:7" s="10" customFormat="1" ht="20.25" customHeight="1">
      <c r="A18" s="78">
        <v>19448</v>
      </c>
      <c r="B18" s="128">
        <v>43256</v>
      </c>
      <c r="C18" s="79" t="s">
        <v>79</v>
      </c>
      <c r="D18" s="79" t="s">
        <v>80</v>
      </c>
      <c r="E18" s="92">
        <v>3085</v>
      </c>
      <c r="F18" s="81">
        <v>0.02</v>
      </c>
      <c r="G18" s="82">
        <f t="shared" si="0"/>
        <v>61.7</v>
      </c>
    </row>
    <row r="19" spans="1:7" s="10" customFormat="1" ht="20.25" customHeight="1">
      <c r="A19" s="78">
        <v>19465</v>
      </c>
      <c r="B19" s="128">
        <v>43259</v>
      </c>
      <c r="C19" s="79" t="s">
        <v>81</v>
      </c>
      <c r="D19" s="142" t="s">
        <v>82</v>
      </c>
      <c r="E19" s="92">
        <v>5707.09</v>
      </c>
      <c r="F19" s="81">
        <v>0.02</v>
      </c>
      <c r="G19" s="82">
        <f t="shared" si="0"/>
        <v>114.1418</v>
      </c>
    </row>
    <row r="20" spans="1:7" s="10" customFormat="1" ht="20.25" customHeight="1">
      <c r="A20" s="78">
        <v>19485</v>
      </c>
      <c r="B20" s="128">
        <v>43276</v>
      </c>
      <c r="C20" s="79" t="s">
        <v>83</v>
      </c>
      <c r="D20" s="142" t="s">
        <v>84</v>
      </c>
      <c r="E20" s="80">
        <v>8000</v>
      </c>
      <c r="F20" s="81">
        <v>0.02</v>
      </c>
      <c r="G20" s="82">
        <f t="shared" si="0"/>
        <v>160</v>
      </c>
    </row>
    <row r="21" spans="1:7" s="10" customFormat="1" ht="20.25" customHeight="1">
      <c r="A21" s="78">
        <v>19486</v>
      </c>
      <c r="B21" s="128">
        <v>43276</v>
      </c>
      <c r="C21" s="79" t="s">
        <v>85</v>
      </c>
      <c r="D21" s="79" t="s">
        <v>86</v>
      </c>
      <c r="E21" s="141">
        <v>8000</v>
      </c>
      <c r="F21" s="81">
        <v>0.02</v>
      </c>
      <c r="G21" s="82">
        <f t="shared" si="0"/>
        <v>160</v>
      </c>
    </row>
    <row r="22" spans="1:7" s="11" customFormat="1" ht="20.25" customHeight="1">
      <c r="A22" s="93"/>
      <c r="B22" s="94"/>
      <c r="C22" s="93"/>
      <c r="D22" s="87" t="s">
        <v>18</v>
      </c>
      <c r="E22" s="88">
        <f>SUM(E16:E21)</f>
        <v>43052.09</v>
      </c>
      <c r="F22" s="81"/>
      <c r="G22" s="89">
        <f>SUM(G16:G21)</f>
        <v>861.0418</v>
      </c>
    </row>
    <row r="23" spans="1:7" s="11" customFormat="1" ht="20.25" customHeight="1">
      <c r="A23" s="93"/>
      <c r="B23" s="94"/>
      <c r="C23" s="93"/>
      <c r="D23" s="87"/>
      <c r="E23" s="88"/>
      <c r="F23" s="81"/>
      <c r="G23" s="89"/>
    </row>
    <row r="24" spans="1:7" s="11" customFormat="1" ht="20.25" customHeight="1">
      <c r="A24" s="72" t="s">
        <v>0</v>
      </c>
      <c r="B24" s="73" t="s">
        <v>1</v>
      </c>
      <c r="C24" s="74" t="s">
        <v>2</v>
      </c>
      <c r="D24" s="74" t="s">
        <v>3</v>
      </c>
      <c r="E24" s="75" t="s">
        <v>15</v>
      </c>
      <c r="F24" s="90" t="s">
        <v>16</v>
      </c>
      <c r="G24" s="77" t="s">
        <v>17</v>
      </c>
    </row>
    <row r="25" spans="1:7" s="11" customFormat="1" ht="20.25" customHeight="1">
      <c r="A25" s="78">
        <v>19464</v>
      </c>
      <c r="B25" s="128">
        <v>43259</v>
      </c>
      <c r="C25" s="79" t="s">
        <v>53</v>
      </c>
      <c r="D25" s="142" t="s">
        <v>87</v>
      </c>
      <c r="E25" s="91">
        <v>54000</v>
      </c>
      <c r="F25" s="95">
        <v>0.1</v>
      </c>
      <c r="G25" s="82">
        <f>+E25*F25</f>
        <v>5400</v>
      </c>
    </row>
    <row r="26" spans="1:7" s="11" customFormat="1" ht="20.25" customHeight="1">
      <c r="A26" s="78">
        <v>19472</v>
      </c>
      <c r="B26" s="128">
        <v>43272</v>
      </c>
      <c r="C26" s="79" t="s">
        <v>61</v>
      </c>
      <c r="D26" s="142" t="s">
        <v>88</v>
      </c>
      <c r="E26" s="91">
        <v>17000</v>
      </c>
      <c r="F26" s="95">
        <v>0.1</v>
      </c>
      <c r="G26" s="82">
        <f aca="true" t="shared" si="1" ref="G26:G34">+E26*F26</f>
        <v>1700</v>
      </c>
    </row>
    <row r="27" spans="1:7" s="11" customFormat="1" ht="20.25" customHeight="1">
      <c r="A27" s="78">
        <v>19473</v>
      </c>
      <c r="B27" s="128">
        <v>43272</v>
      </c>
      <c r="C27" s="79" t="s">
        <v>89</v>
      </c>
      <c r="D27" s="142" t="s">
        <v>90</v>
      </c>
      <c r="E27" s="91">
        <v>32000</v>
      </c>
      <c r="F27" s="95">
        <v>0.1</v>
      </c>
      <c r="G27" s="82">
        <f t="shared" si="1"/>
        <v>3200</v>
      </c>
    </row>
    <row r="28" spans="1:7" s="11" customFormat="1" ht="20.25" customHeight="1">
      <c r="A28" s="78">
        <v>19474</v>
      </c>
      <c r="B28" s="128">
        <v>43272</v>
      </c>
      <c r="C28" s="79" t="s">
        <v>91</v>
      </c>
      <c r="D28" s="142" t="s">
        <v>88</v>
      </c>
      <c r="E28" s="91">
        <v>15000</v>
      </c>
      <c r="F28" s="95">
        <v>0.1</v>
      </c>
      <c r="G28" s="82">
        <f t="shared" si="1"/>
        <v>1500</v>
      </c>
    </row>
    <row r="29" spans="1:7" s="11" customFormat="1" ht="20.25" customHeight="1">
      <c r="A29" s="78">
        <v>19475</v>
      </c>
      <c r="B29" s="128">
        <v>43272</v>
      </c>
      <c r="C29" s="79" t="s">
        <v>57</v>
      </c>
      <c r="D29" s="142" t="s">
        <v>92</v>
      </c>
      <c r="E29" s="91">
        <v>75000</v>
      </c>
      <c r="F29" s="95">
        <v>0.1</v>
      </c>
      <c r="G29" s="82">
        <f t="shared" si="1"/>
        <v>7500</v>
      </c>
    </row>
    <row r="30" spans="1:7" s="11" customFormat="1" ht="20.25" customHeight="1">
      <c r="A30" s="78">
        <v>19477</v>
      </c>
      <c r="B30" s="128">
        <v>43272</v>
      </c>
      <c r="C30" s="79" t="s">
        <v>57</v>
      </c>
      <c r="D30" s="142" t="s">
        <v>88</v>
      </c>
      <c r="E30" s="91">
        <v>25000</v>
      </c>
      <c r="F30" s="95">
        <v>0.1</v>
      </c>
      <c r="G30" s="82">
        <f t="shared" si="1"/>
        <v>2500</v>
      </c>
    </row>
    <row r="31" spans="1:7" s="11" customFormat="1" ht="20.25" customHeight="1">
      <c r="A31" s="78">
        <v>19478</v>
      </c>
      <c r="B31" s="128">
        <v>43272</v>
      </c>
      <c r="C31" s="79" t="s">
        <v>89</v>
      </c>
      <c r="D31" s="142" t="s">
        <v>93</v>
      </c>
      <c r="E31" s="91">
        <v>96000</v>
      </c>
      <c r="F31" s="95">
        <v>0.1</v>
      </c>
      <c r="G31" s="82">
        <f t="shared" si="1"/>
        <v>9600</v>
      </c>
    </row>
    <row r="32" spans="1:7" s="11" customFormat="1" ht="20.25" customHeight="1">
      <c r="A32" s="78">
        <v>19479</v>
      </c>
      <c r="B32" s="128">
        <v>43272</v>
      </c>
      <c r="C32" s="79" t="s">
        <v>91</v>
      </c>
      <c r="D32" s="142" t="s">
        <v>92</v>
      </c>
      <c r="E32" s="91">
        <v>45000</v>
      </c>
      <c r="F32" s="95">
        <v>0.1</v>
      </c>
      <c r="G32" s="82">
        <f t="shared" si="1"/>
        <v>4500</v>
      </c>
    </row>
    <row r="33" spans="1:7" s="11" customFormat="1" ht="20.25" customHeight="1">
      <c r="A33" s="78">
        <v>19481</v>
      </c>
      <c r="B33" s="128">
        <v>43333</v>
      </c>
      <c r="C33" s="79" t="s">
        <v>61</v>
      </c>
      <c r="D33" s="142" t="s">
        <v>92</v>
      </c>
      <c r="E33" s="91">
        <v>51000</v>
      </c>
      <c r="F33" s="95">
        <v>0.1</v>
      </c>
      <c r="G33" s="82">
        <f t="shared" si="1"/>
        <v>5100</v>
      </c>
    </row>
    <row r="34" spans="1:7" s="11" customFormat="1" ht="24.75" customHeight="1">
      <c r="A34" s="78">
        <v>19487</v>
      </c>
      <c r="B34" s="128">
        <v>43276</v>
      </c>
      <c r="C34" s="79" t="s">
        <v>94</v>
      </c>
      <c r="D34" s="142" t="s">
        <v>95</v>
      </c>
      <c r="E34" s="91">
        <v>15000</v>
      </c>
      <c r="F34" s="95">
        <v>0.1</v>
      </c>
      <c r="G34" s="82">
        <f t="shared" si="1"/>
        <v>1500</v>
      </c>
    </row>
    <row r="35" spans="1:7" s="10" customFormat="1" ht="20.25" customHeight="1">
      <c r="A35" s="122"/>
      <c r="B35" s="123"/>
      <c r="C35" s="122"/>
      <c r="D35" s="118"/>
      <c r="E35" s="119">
        <f>SUM(E25:E34)</f>
        <v>425000</v>
      </c>
      <c r="F35" s="124"/>
      <c r="G35" s="121">
        <f>SUM(G25:G34)</f>
        <v>42500</v>
      </c>
    </row>
    <row r="36" spans="1:147" s="48" customFormat="1" ht="24.75" customHeight="1">
      <c r="A36" s="96" t="s">
        <v>12</v>
      </c>
      <c r="B36" s="93"/>
      <c r="C36" s="97"/>
      <c r="D36" s="93"/>
      <c r="E36" s="93"/>
      <c r="F36" s="93"/>
      <c r="G36" s="91"/>
      <c r="H36" s="13"/>
      <c r="K36" s="49"/>
      <c r="L36" s="50"/>
      <c r="M36" s="13"/>
      <c r="P36" s="49"/>
      <c r="Q36" s="50"/>
      <c r="R36" s="13"/>
      <c r="U36" s="49"/>
      <c r="V36" s="50"/>
      <c r="W36" s="13"/>
      <c r="Z36" s="49"/>
      <c r="AA36" s="50"/>
      <c r="AB36" s="13"/>
      <c r="AE36" s="49"/>
      <c r="AF36" s="50"/>
      <c r="AG36" s="13"/>
      <c r="AJ36" s="49"/>
      <c r="AK36" s="50"/>
      <c r="AL36" s="13"/>
      <c r="AO36" s="49"/>
      <c r="AP36" s="50"/>
      <c r="AQ36" s="13"/>
      <c r="AT36" s="49"/>
      <c r="AU36" s="50"/>
      <c r="AV36" s="13"/>
      <c r="AY36" s="49"/>
      <c r="AZ36" s="50"/>
      <c r="BA36" s="13"/>
      <c r="BD36" s="49"/>
      <c r="BE36" s="50"/>
      <c r="BF36" s="13"/>
      <c r="BI36" s="49"/>
      <c r="BJ36" s="50"/>
      <c r="BK36" s="13"/>
      <c r="BN36" s="49"/>
      <c r="BO36" s="50"/>
      <c r="BP36" s="13"/>
      <c r="BS36" s="49"/>
      <c r="BT36" s="50"/>
      <c r="BU36" s="13"/>
      <c r="BX36" s="49"/>
      <c r="BY36" s="50"/>
      <c r="BZ36" s="13"/>
      <c r="CC36" s="49"/>
      <c r="CD36" s="50"/>
      <c r="CE36" s="13"/>
      <c r="CH36" s="49"/>
      <c r="CI36" s="50"/>
      <c r="CJ36" s="13"/>
      <c r="CM36" s="49"/>
      <c r="CN36" s="50"/>
      <c r="CO36" s="13"/>
      <c r="CR36" s="49"/>
      <c r="CS36" s="50"/>
      <c r="CT36" s="13"/>
      <c r="CW36" s="49"/>
      <c r="CX36" s="50"/>
      <c r="CY36" s="13"/>
      <c r="DB36" s="49"/>
      <c r="DC36" s="50"/>
      <c r="DD36" s="13"/>
      <c r="DG36" s="49"/>
      <c r="DH36" s="50"/>
      <c r="DI36" s="13"/>
      <c r="DL36" s="49"/>
      <c r="DM36" s="50"/>
      <c r="DN36" s="13"/>
      <c r="DQ36" s="49"/>
      <c r="DR36" s="50"/>
      <c r="DS36" s="13"/>
      <c r="DV36" s="49"/>
      <c r="DW36" s="50"/>
      <c r="DX36" s="13"/>
      <c r="EA36" s="49"/>
      <c r="EB36" s="50"/>
      <c r="EC36" s="13"/>
      <c r="EF36" s="49"/>
      <c r="EG36" s="50"/>
      <c r="EH36" s="13"/>
      <c r="EK36" s="49"/>
      <c r="EL36" s="50"/>
      <c r="EM36" s="13"/>
      <c r="EP36" s="49"/>
      <c r="EQ36" s="50"/>
    </row>
    <row r="37" spans="1:147" s="48" customFormat="1" ht="24.75" customHeight="1">
      <c r="A37" s="93"/>
      <c r="B37" s="87" t="s">
        <v>13</v>
      </c>
      <c r="C37" s="97" t="s">
        <v>14</v>
      </c>
      <c r="D37" s="93"/>
      <c r="E37" s="93"/>
      <c r="F37" s="93"/>
      <c r="G37" s="91"/>
      <c r="H37" s="13"/>
      <c r="K37" s="49"/>
      <c r="L37" s="50"/>
      <c r="M37" s="13"/>
      <c r="P37" s="49"/>
      <c r="Q37" s="50"/>
      <c r="R37" s="13"/>
      <c r="U37" s="49"/>
      <c r="V37" s="50"/>
      <c r="W37" s="13"/>
      <c r="Z37" s="49"/>
      <c r="AA37" s="50"/>
      <c r="AB37" s="13"/>
      <c r="AE37" s="49"/>
      <c r="AF37" s="50"/>
      <c r="AG37" s="13"/>
      <c r="AJ37" s="49"/>
      <c r="AK37" s="50"/>
      <c r="AL37" s="13"/>
      <c r="AO37" s="49"/>
      <c r="AP37" s="50"/>
      <c r="AQ37" s="13"/>
      <c r="AT37" s="49"/>
      <c r="AU37" s="50"/>
      <c r="AV37" s="13"/>
      <c r="AY37" s="49"/>
      <c r="AZ37" s="50"/>
      <c r="BA37" s="13"/>
      <c r="BD37" s="49"/>
      <c r="BE37" s="50"/>
      <c r="BF37" s="13"/>
      <c r="BI37" s="49"/>
      <c r="BJ37" s="50"/>
      <c r="BK37" s="13"/>
      <c r="BN37" s="49"/>
      <c r="BO37" s="50"/>
      <c r="BP37" s="13"/>
      <c r="BS37" s="49"/>
      <c r="BT37" s="50"/>
      <c r="BU37" s="13"/>
      <c r="BX37" s="49"/>
      <c r="BY37" s="50"/>
      <c r="BZ37" s="13"/>
      <c r="CC37" s="49"/>
      <c r="CD37" s="50"/>
      <c r="CE37" s="13"/>
      <c r="CH37" s="49"/>
      <c r="CI37" s="50"/>
      <c r="CJ37" s="13"/>
      <c r="CM37" s="49"/>
      <c r="CN37" s="50"/>
      <c r="CO37" s="13"/>
      <c r="CR37" s="49"/>
      <c r="CS37" s="50"/>
      <c r="CT37" s="13"/>
      <c r="CW37" s="49"/>
      <c r="CX37" s="50"/>
      <c r="CY37" s="13"/>
      <c r="DB37" s="49"/>
      <c r="DC37" s="50"/>
      <c r="DD37" s="13"/>
      <c r="DG37" s="49"/>
      <c r="DH37" s="50"/>
      <c r="DI37" s="13"/>
      <c r="DL37" s="49"/>
      <c r="DM37" s="50"/>
      <c r="DN37" s="13"/>
      <c r="DQ37" s="49"/>
      <c r="DR37" s="50"/>
      <c r="DS37" s="13"/>
      <c r="DV37" s="49"/>
      <c r="DW37" s="50"/>
      <c r="DX37" s="13"/>
      <c r="EA37" s="49"/>
      <c r="EB37" s="50"/>
      <c r="EC37" s="13"/>
      <c r="EF37" s="49"/>
      <c r="EG37" s="50"/>
      <c r="EH37" s="13"/>
      <c r="EK37" s="49"/>
      <c r="EL37" s="50"/>
      <c r="EM37" s="13"/>
      <c r="EP37" s="49"/>
      <c r="EQ37" s="50"/>
    </row>
    <row r="38" spans="1:7" s="11" customFormat="1" ht="24.75" customHeight="1">
      <c r="A38" s="93"/>
      <c r="B38" s="66" t="s">
        <v>65</v>
      </c>
      <c r="C38" s="97"/>
      <c r="D38" s="93"/>
      <c r="E38" s="93"/>
      <c r="F38" s="93"/>
      <c r="G38" s="91"/>
    </row>
    <row r="39" spans="1:7" s="11" customFormat="1" ht="20.25" customHeight="1">
      <c r="A39" s="93"/>
      <c r="B39" s="98"/>
      <c r="C39" s="97"/>
      <c r="D39" s="93"/>
      <c r="E39" s="93"/>
      <c r="F39" s="93"/>
      <c r="G39" s="91"/>
    </row>
    <row r="40" spans="1:7" s="11" customFormat="1" ht="20.25" customHeight="1">
      <c r="A40" s="72" t="s">
        <v>0</v>
      </c>
      <c r="B40" s="73" t="s">
        <v>1</v>
      </c>
      <c r="C40" s="74" t="s">
        <v>2</v>
      </c>
      <c r="D40" s="74" t="s">
        <v>3</v>
      </c>
      <c r="E40" s="75" t="s">
        <v>15</v>
      </c>
      <c r="F40" s="90" t="s">
        <v>16</v>
      </c>
      <c r="G40" s="77" t="s">
        <v>17</v>
      </c>
    </row>
    <row r="41" spans="1:7" ht="20.25" customHeight="1">
      <c r="A41" s="78">
        <v>19439</v>
      </c>
      <c r="B41" s="128">
        <v>43256</v>
      </c>
      <c r="C41" s="79" t="s">
        <v>55</v>
      </c>
      <c r="D41" s="79" t="s">
        <v>96</v>
      </c>
      <c r="E41" s="99">
        <v>1500</v>
      </c>
      <c r="F41" s="100">
        <v>0.1</v>
      </c>
      <c r="G41" s="101">
        <f>+E41*F41</f>
        <v>150</v>
      </c>
    </row>
    <row r="42" spans="1:7" ht="20.25" customHeight="1">
      <c r="A42" s="78">
        <v>19461</v>
      </c>
      <c r="B42" s="128">
        <v>43258</v>
      </c>
      <c r="C42" s="79" t="s">
        <v>9</v>
      </c>
      <c r="D42" s="142" t="s">
        <v>97</v>
      </c>
      <c r="E42" s="99">
        <v>2920</v>
      </c>
      <c r="F42" s="100">
        <v>0.1</v>
      </c>
      <c r="G42" s="101">
        <f>+E42*F42</f>
        <v>292</v>
      </c>
    </row>
    <row r="43" spans="1:7" s="7" customFormat="1" ht="20.25" customHeight="1">
      <c r="A43" s="78"/>
      <c r="B43" s="102"/>
      <c r="C43" s="79"/>
      <c r="D43" s="87" t="s">
        <v>19</v>
      </c>
      <c r="E43" s="103">
        <f>SUM(E41:E42)</f>
        <v>4420</v>
      </c>
      <c r="F43" s="100">
        <v>0.1</v>
      </c>
      <c r="G43" s="104">
        <f>SUM(G41:G42)</f>
        <v>442</v>
      </c>
    </row>
    <row r="44" spans="1:7" s="7" customFormat="1" ht="20.25" customHeight="1">
      <c r="A44" s="93"/>
      <c r="B44" s="94"/>
      <c r="C44" s="93"/>
      <c r="D44" s="93"/>
      <c r="E44" s="92"/>
      <c r="F44" s="95"/>
      <c r="G44" s="82"/>
    </row>
    <row r="45" spans="1:7" s="7" customFormat="1" ht="20.25" customHeight="1">
      <c r="A45" s="72" t="s">
        <v>0</v>
      </c>
      <c r="B45" s="73" t="s">
        <v>1</v>
      </c>
      <c r="C45" s="74" t="s">
        <v>2</v>
      </c>
      <c r="D45" s="74" t="s">
        <v>3</v>
      </c>
      <c r="E45" s="75" t="s">
        <v>15</v>
      </c>
      <c r="F45" s="105" t="s">
        <v>20</v>
      </c>
      <c r="G45" s="77" t="s">
        <v>17</v>
      </c>
    </row>
    <row r="46" spans="1:7" s="7" customFormat="1" ht="20.25" customHeight="1">
      <c r="A46" s="106"/>
      <c r="B46" s="107"/>
      <c r="C46" s="108"/>
      <c r="D46" s="108"/>
      <c r="E46" s="109"/>
      <c r="F46" s="95">
        <v>0.3</v>
      </c>
      <c r="G46" s="82">
        <f>+E46*F46</f>
        <v>0</v>
      </c>
    </row>
    <row r="47" spans="1:7" s="7" customFormat="1" ht="20.25" customHeight="1">
      <c r="A47" s="110"/>
      <c r="B47" s="94"/>
      <c r="C47" s="97"/>
      <c r="D47" s="87" t="s">
        <v>21</v>
      </c>
      <c r="E47" s="111">
        <f>SUM(E46:E46)</f>
        <v>0</v>
      </c>
      <c r="F47" s="95"/>
      <c r="G47" s="89">
        <f>SUM(G46:G46)</f>
        <v>0</v>
      </c>
    </row>
    <row r="48" spans="1:7" s="7" customFormat="1" ht="20.25" customHeight="1">
      <c r="A48" s="112"/>
      <c r="B48" s="94"/>
      <c r="C48" s="93"/>
      <c r="D48" s="93"/>
      <c r="E48" s="113"/>
      <c r="F48" s="95"/>
      <c r="G48" s="82"/>
    </row>
    <row r="49" spans="1:7" s="14" customFormat="1" ht="20.25" customHeight="1">
      <c r="A49" s="72" t="s">
        <v>0</v>
      </c>
      <c r="B49" s="73" t="s">
        <v>1</v>
      </c>
      <c r="C49" s="74" t="s">
        <v>2</v>
      </c>
      <c r="D49" s="74" t="s">
        <v>3</v>
      </c>
      <c r="E49" s="75" t="s">
        <v>15</v>
      </c>
      <c r="F49" s="90" t="s">
        <v>16</v>
      </c>
      <c r="G49" s="77" t="s">
        <v>17</v>
      </c>
    </row>
    <row r="50" spans="1:7" ht="20.25" customHeight="1">
      <c r="A50" s="78">
        <v>19439</v>
      </c>
      <c r="B50" s="128">
        <v>43256</v>
      </c>
      <c r="C50" s="79" t="s">
        <v>55</v>
      </c>
      <c r="D50" s="79" t="s">
        <v>96</v>
      </c>
      <c r="E50" s="91">
        <v>1500</v>
      </c>
      <c r="F50" s="95">
        <v>0.18</v>
      </c>
      <c r="G50" s="82">
        <f>+E50*F50</f>
        <v>270</v>
      </c>
    </row>
    <row r="51" spans="1:7" ht="20.25" customHeight="1">
      <c r="A51" s="78">
        <v>19461</v>
      </c>
      <c r="B51" s="128">
        <v>43258</v>
      </c>
      <c r="C51" s="79" t="s">
        <v>9</v>
      </c>
      <c r="D51" s="142" t="s">
        <v>97</v>
      </c>
      <c r="E51" s="99">
        <v>2920</v>
      </c>
      <c r="F51" s="95">
        <v>0.18</v>
      </c>
      <c r="G51" s="82">
        <f>+E51*F51</f>
        <v>525.6</v>
      </c>
    </row>
    <row r="52" spans="1:7" s="58" customFormat="1" ht="20.25" customHeight="1">
      <c r="A52" s="78">
        <v>19464</v>
      </c>
      <c r="B52" s="128">
        <v>43259</v>
      </c>
      <c r="C52" s="79" t="s">
        <v>53</v>
      </c>
      <c r="D52" s="142" t="s">
        <v>87</v>
      </c>
      <c r="E52" s="91">
        <v>54000</v>
      </c>
      <c r="F52" s="95">
        <v>0.18</v>
      </c>
      <c r="G52" s="82">
        <f>+E52*F52</f>
        <v>9720</v>
      </c>
    </row>
    <row r="53" spans="1:7" s="143" customFormat="1" ht="20.25" customHeight="1">
      <c r="A53" s="78">
        <v>19487</v>
      </c>
      <c r="B53" s="128">
        <v>43276</v>
      </c>
      <c r="C53" s="79" t="s">
        <v>94</v>
      </c>
      <c r="D53" s="142" t="s">
        <v>95</v>
      </c>
      <c r="E53" s="91">
        <v>15000</v>
      </c>
      <c r="F53" s="95">
        <v>0.18</v>
      </c>
      <c r="G53" s="82">
        <f>+E53*F53</f>
        <v>2700</v>
      </c>
    </row>
    <row r="54" spans="1:7" s="11" customFormat="1" ht="25.5">
      <c r="A54" s="115"/>
      <c r="B54" s="123"/>
      <c r="C54" s="122"/>
      <c r="D54" s="118" t="s">
        <v>22</v>
      </c>
      <c r="E54" s="125">
        <f>SUM(E50:E53)</f>
        <v>73420</v>
      </c>
      <c r="F54" s="126"/>
      <c r="G54" s="121">
        <f>SUM(G50:G53)</f>
        <v>13215.6</v>
      </c>
    </row>
    <row r="55" spans="1:7" s="11" customFormat="1" ht="25.5">
      <c r="A55" s="93"/>
      <c r="B55" s="94"/>
      <c r="C55" s="93"/>
      <c r="D55" s="87"/>
      <c r="E55" s="88"/>
      <c r="F55" s="93"/>
      <c r="G55" s="89"/>
    </row>
    <row r="56" spans="1:8" s="11" customFormat="1" ht="25.5">
      <c r="A56" s="93"/>
      <c r="B56" s="94"/>
      <c r="C56" s="93"/>
      <c r="D56" s="87" t="s">
        <v>23</v>
      </c>
      <c r="E56" s="88">
        <f>+E54+E47+E43+E35+E22+E13</f>
        <v>603492.09</v>
      </c>
      <c r="F56" s="93"/>
      <c r="G56" s="89">
        <f>+G54+G47+G43+G35+G22+G13</f>
        <v>59898.6418</v>
      </c>
      <c r="H56" s="139"/>
    </row>
    <row r="57" spans="1:7" s="11" customFormat="1" ht="25.5">
      <c r="A57" s="129"/>
      <c r="B57" s="130"/>
      <c r="C57" s="129"/>
      <c r="D57" s="131"/>
      <c r="E57" s="132"/>
      <c r="F57" s="129"/>
      <c r="G57" s="133"/>
    </row>
    <row r="58" spans="1:8" s="11" customFormat="1" ht="25.5">
      <c r="A58" s="15"/>
      <c r="B58" s="16"/>
      <c r="C58" s="8"/>
      <c r="D58" s="8"/>
      <c r="E58" s="17"/>
      <c r="F58" s="8"/>
      <c r="G58" s="18"/>
      <c r="H58" s="139"/>
    </row>
    <row r="59" spans="1:7" s="10" customFormat="1" ht="25.5">
      <c r="A59" s="15"/>
      <c r="B59" s="16"/>
      <c r="C59" s="15" t="s">
        <v>24</v>
      </c>
      <c r="D59" s="8"/>
      <c r="E59" s="17"/>
      <c r="F59" s="8"/>
      <c r="G59" s="19"/>
    </row>
    <row r="60" spans="1:7" s="11" customFormat="1" ht="25.5">
      <c r="A60"/>
      <c r="B60"/>
      <c r="C60"/>
      <c r="D60"/>
      <c r="E60"/>
      <c r="F60"/>
      <c r="G60" s="6"/>
    </row>
    <row r="61" spans="1:7" s="11" customFormat="1" ht="25.5">
      <c r="A61"/>
      <c r="B61"/>
      <c r="C61"/>
      <c r="D61"/>
      <c r="E61" s="47"/>
      <c r="F61"/>
      <c r="G61" s="53"/>
    </row>
    <row r="62" spans="1:7" s="11" customFormat="1" ht="25.5">
      <c r="A62"/>
      <c r="B62"/>
      <c r="C62"/>
      <c r="D62"/>
      <c r="E62" s="67"/>
      <c r="F62" s="67"/>
      <c r="G62" s="68"/>
    </row>
    <row r="63" spans="1:7" s="11" customFormat="1" ht="25.5">
      <c r="A63"/>
      <c r="B63"/>
      <c r="C63"/>
      <c r="D63"/>
      <c r="E63" s="47"/>
      <c r="F63"/>
      <c r="G63" s="53"/>
    </row>
    <row r="64" spans="1:7" s="14" customFormat="1" ht="25.5">
      <c r="A64"/>
      <c r="B64"/>
      <c r="C64"/>
      <c r="D64"/>
      <c r="E64"/>
      <c r="F64"/>
      <c r="G64" s="6"/>
    </row>
    <row r="65" spans="1:7" s="14" customFormat="1" ht="25.5">
      <c r="A65"/>
      <c r="B65"/>
      <c r="C65"/>
      <c r="D65"/>
      <c r="E65"/>
      <c r="F65"/>
      <c r="G65" s="6"/>
    </row>
    <row r="66" spans="1:7" s="14" customFormat="1" ht="25.5">
      <c r="A66"/>
      <c r="B66"/>
      <c r="C66"/>
      <c r="D66"/>
      <c r="E66"/>
      <c r="F66"/>
      <c r="G66" s="6"/>
    </row>
  </sheetData>
  <sheetProtection/>
  <printOptions/>
  <pageMargins left="0.7" right="0.7" top="0.75" bottom="0.75" header="0.3" footer="0.3"/>
  <pageSetup horizontalDpi="600" verticalDpi="600" orientation="landscape" scale="70" r:id="rId1"/>
</worksheet>
</file>

<file path=xl/worksheets/sheet3.xml><?xml version="1.0" encoding="utf-8"?>
<worksheet xmlns="http://schemas.openxmlformats.org/spreadsheetml/2006/main" xmlns:r="http://schemas.openxmlformats.org/officeDocument/2006/relationships">
  <dimension ref="A4:I33"/>
  <sheetViews>
    <sheetView zoomScalePageLayoutView="0" workbookViewId="0" topLeftCell="A7">
      <selection activeCell="C27" sqref="C27"/>
    </sheetView>
  </sheetViews>
  <sheetFormatPr defaultColWidth="12.57421875" defaultRowHeight="12.75"/>
  <cols>
    <col min="1" max="1" width="22.28125" style="0" customWidth="1"/>
    <col min="2" max="2" width="16.7109375" style="0" customWidth="1"/>
    <col min="3" max="4" width="13.00390625" style="0" customWidth="1"/>
    <col min="5" max="5" width="13.28125" style="0" customWidth="1"/>
    <col min="6" max="6" width="13.421875" style="0" customWidth="1"/>
    <col min="7" max="7" width="12.8515625" style="0" customWidth="1"/>
    <col min="8" max="8" width="14.28125" style="0" customWidth="1"/>
  </cols>
  <sheetData>
    <row r="4" spans="1:7" ht="20.25">
      <c r="A4" s="20" t="s">
        <v>10</v>
      </c>
      <c r="B4" s="5"/>
      <c r="C4" s="21"/>
      <c r="D4" s="21"/>
      <c r="E4" s="21"/>
      <c r="F4" s="21"/>
      <c r="G4" s="5"/>
    </row>
    <row r="5" spans="1:7" ht="20.25">
      <c r="A5" s="20" t="s">
        <v>11</v>
      </c>
      <c r="B5" s="5"/>
      <c r="C5" s="21"/>
      <c r="D5" s="21"/>
      <c r="E5" s="21"/>
      <c r="F5" s="21"/>
      <c r="G5" s="5"/>
    </row>
    <row r="6" spans="1:7" ht="20.25">
      <c r="A6" s="20" t="s">
        <v>12</v>
      </c>
      <c r="B6" s="5"/>
      <c r="C6" s="21"/>
      <c r="D6" s="21"/>
      <c r="E6" s="21"/>
      <c r="F6" s="21"/>
      <c r="G6" s="5"/>
    </row>
    <row r="7" spans="1:7" ht="20.25">
      <c r="A7" s="5"/>
      <c r="B7" s="22" t="s">
        <v>25</v>
      </c>
      <c r="C7" s="23" t="s">
        <v>26</v>
      </c>
      <c r="D7" s="21"/>
      <c r="E7" s="21"/>
      <c r="F7" s="21"/>
      <c r="G7" s="5"/>
    </row>
    <row r="8" spans="1:7" ht="20.25">
      <c r="A8" s="5"/>
      <c r="B8" s="24"/>
      <c r="C8" s="21"/>
      <c r="D8" s="21"/>
      <c r="E8" s="21"/>
      <c r="F8" s="21"/>
      <c r="G8" s="5"/>
    </row>
    <row r="9" spans="1:9" ht="21" thickBot="1">
      <c r="A9" s="5"/>
      <c r="B9" s="9" t="s">
        <v>63</v>
      </c>
      <c r="C9" s="21"/>
      <c r="D9" s="21"/>
      <c r="E9" s="21"/>
      <c r="F9" s="21"/>
      <c r="G9" s="5"/>
      <c r="I9" s="25"/>
    </row>
    <row r="10" spans="1:9" ht="15.75">
      <c r="A10" s="26" t="s">
        <v>27</v>
      </c>
      <c r="B10" s="27" t="s">
        <v>28</v>
      </c>
      <c r="C10" s="28" t="s">
        <v>29</v>
      </c>
      <c r="D10" s="29" t="s">
        <v>30</v>
      </c>
      <c r="E10" s="29" t="s">
        <v>31</v>
      </c>
      <c r="F10" s="30" t="s">
        <v>32</v>
      </c>
      <c r="G10" s="30" t="s">
        <v>33</v>
      </c>
      <c r="H10" s="31" t="s">
        <v>34</v>
      </c>
      <c r="I10" s="25"/>
    </row>
    <row r="11" spans="1:9" ht="15.75">
      <c r="A11" s="32" t="s">
        <v>35</v>
      </c>
      <c r="B11" s="33" t="s">
        <v>36</v>
      </c>
      <c r="C11" s="34">
        <v>42500</v>
      </c>
      <c r="D11" s="34">
        <v>442</v>
      </c>
      <c r="E11" s="34"/>
      <c r="F11" s="34">
        <v>861.04</v>
      </c>
      <c r="G11" s="34">
        <v>2880</v>
      </c>
      <c r="H11" s="35">
        <v>13215.6</v>
      </c>
      <c r="I11" s="25"/>
    </row>
    <row r="12" spans="1:9" ht="15">
      <c r="A12" s="32"/>
      <c r="B12" s="36"/>
      <c r="C12" s="34"/>
      <c r="D12" s="34"/>
      <c r="E12" s="34"/>
      <c r="F12" s="34"/>
      <c r="G12" s="34"/>
      <c r="H12" s="37"/>
      <c r="I12" s="25"/>
    </row>
    <row r="13" spans="1:9" ht="15.75">
      <c r="A13" s="32"/>
      <c r="B13" s="33"/>
      <c r="C13" s="34"/>
      <c r="D13" s="34"/>
      <c r="E13" s="34"/>
      <c r="F13" s="34"/>
      <c r="G13" s="34"/>
      <c r="H13" s="37"/>
      <c r="I13" s="25"/>
    </row>
    <row r="14" spans="1:9" ht="15">
      <c r="A14" s="32"/>
      <c r="B14" s="36"/>
      <c r="C14" s="34"/>
      <c r="D14" s="34"/>
      <c r="E14" s="34"/>
      <c r="F14" s="34"/>
      <c r="G14" s="34"/>
      <c r="H14" s="37"/>
      <c r="I14" s="25"/>
    </row>
    <row r="15" spans="1:9" ht="15.75">
      <c r="A15" s="32"/>
      <c r="B15" s="33"/>
      <c r="C15" s="34"/>
      <c r="D15" s="34"/>
      <c r="E15" s="34"/>
      <c r="F15" s="34"/>
      <c r="G15" s="34"/>
      <c r="H15" s="37"/>
      <c r="I15" s="25"/>
    </row>
    <row r="16" spans="1:9" ht="15">
      <c r="A16" s="32"/>
      <c r="B16" s="36"/>
      <c r="C16" s="34"/>
      <c r="D16" s="34"/>
      <c r="E16" s="34"/>
      <c r="F16" s="34"/>
      <c r="G16" s="34"/>
      <c r="H16" s="37"/>
      <c r="I16" s="25"/>
    </row>
    <row r="17" spans="1:9" ht="15.75">
      <c r="A17" s="32"/>
      <c r="B17" s="33"/>
      <c r="C17" s="34"/>
      <c r="D17" s="34"/>
      <c r="E17" s="34"/>
      <c r="F17" s="34"/>
      <c r="G17" s="34"/>
      <c r="H17" s="37"/>
      <c r="I17" s="25"/>
    </row>
    <row r="18" spans="1:9" ht="15">
      <c r="A18" s="32"/>
      <c r="B18" s="36"/>
      <c r="C18" s="36"/>
      <c r="D18" s="36"/>
      <c r="E18" s="36"/>
      <c r="F18" s="36"/>
      <c r="G18" s="36"/>
      <c r="H18" s="37"/>
      <c r="I18" s="25"/>
    </row>
    <row r="19" spans="1:9" ht="15.75">
      <c r="A19" s="32"/>
      <c r="B19" s="33"/>
      <c r="C19" s="34"/>
      <c r="D19" s="34"/>
      <c r="E19" s="34"/>
      <c r="F19" s="34"/>
      <c r="G19" s="34"/>
      <c r="H19" s="37"/>
      <c r="I19" s="25"/>
    </row>
    <row r="20" spans="1:9" ht="15">
      <c r="A20" s="32"/>
      <c r="B20" s="36"/>
      <c r="C20" s="36"/>
      <c r="D20" s="36"/>
      <c r="E20" s="36"/>
      <c r="F20" s="36"/>
      <c r="G20" s="36"/>
      <c r="H20" s="37"/>
      <c r="I20" s="25"/>
    </row>
    <row r="21" spans="1:9" ht="16.5" thickBot="1">
      <c r="A21" s="38" t="s">
        <v>37</v>
      </c>
      <c r="B21" s="39"/>
      <c r="C21" s="40">
        <f>SUM(C11:C20)</f>
        <v>42500</v>
      </c>
      <c r="D21" s="40">
        <f>SUM(D11:D20)</f>
        <v>442</v>
      </c>
      <c r="E21" s="40"/>
      <c r="F21" s="40">
        <f>SUM(F11:F20)</f>
        <v>861.04</v>
      </c>
      <c r="G21" s="40">
        <f>SUM(G11:G20)</f>
        <v>2880</v>
      </c>
      <c r="H21" s="41">
        <f>SUM(H11:H20)</f>
        <v>13215.6</v>
      </c>
      <c r="I21" s="25"/>
    </row>
    <row r="22" spans="1:9" ht="15">
      <c r="A22" s="25"/>
      <c r="B22" s="25"/>
      <c r="C22" s="42"/>
      <c r="D22" s="42"/>
      <c r="E22" s="42"/>
      <c r="F22" s="42"/>
      <c r="G22" s="42"/>
      <c r="H22" s="25"/>
      <c r="I22" s="25"/>
    </row>
    <row r="23" spans="1:9" ht="15.75">
      <c r="A23" s="43" t="s">
        <v>38</v>
      </c>
      <c r="B23" s="44"/>
      <c r="C23" s="45"/>
      <c r="D23" s="45"/>
      <c r="E23" s="45"/>
      <c r="F23" s="45"/>
      <c r="G23" s="25"/>
      <c r="H23" s="25"/>
      <c r="I23" s="25"/>
    </row>
    <row r="24" spans="1:8" ht="15">
      <c r="A24" s="46" t="s">
        <v>64</v>
      </c>
      <c r="B24" s="57">
        <f>+C21+D21+E21+F21+G21+H21</f>
        <v>59898.64</v>
      </c>
      <c r="C24" s="25"/>
      <c r="D24" s="25"/>
      <c r="E24" s="25"/>
      <c r="F24" s="25"/>
      <c r="G24" s="25"/>
      <c r="H24" s="25"/>
    </row>
    <row r="33" ht="12.75">
      <c r="E33" s="114"/>
    </row>
  </sheetData>
  <sheetProtection/>
  <printOptions/>
  <pageMargins left="0.7" right="0.7" top="0.75" bottom="0.75" header="0.3" footer="0.3"/>
  <pageSetup horizontalDpi="600" verticalDpi="600" orientation="landscape"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Yaleisy Taveras Agramonte</dc:creator>
  <cp:keywords/>
  <dc:description/>
  <cp:lastModifiedBy>Yaleisy Taveras Agramonte</cp:lastModifiedBy>
  <cp:lastPrinted>2018-02-02T17:38:14Z</cp:lastPrinted>
  <dcterms:created xsi:type="dcterms:W3CDTF">2018-07-03T14:49:55Z</dcterms:created>
  <dcterms:modified xsi:type="dcterms:W3CDTF">2018-07-03T14:49:56Z</dcterms:modified>
  <cp:category/>
  <cp:version/>
  <cp:contentType/>
  <cp:contentStatus/>
</cp:coreProperties>
</file>