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JULIO-18" sheetId="1" r:id="rId1"/>
    <sheet name="RETENCIONES-JULIO-18" sheetId="2" r:id="rId2"/>
    <sheet name="RETENCIONES-DET" sheetId="3" r:id="rId3"/>
  </sheets>
  <definedNames>
    <definedName name="_xlnm.Print_Area" localSheetId="0">'REL. JULIO-18'!$A$1:$E$59</definedName>
    <definedName name="_xlnm.Print_Area" localSheetId="2">'RETENCIONES-DET'!$A$1:$H$36</definedName>
    <definedName name="_xlnm.Print_Area" localSheetId="1">'RETENCIONES-JULIO-18'!$A$1:$G$62</definedName>
  </definedNames>
  <calcPr fullCalcOnLoad="1"/>
</workbook>
</file>

<file path=xl/sharedStrings.xml><?xml version="1.0" encoding="utf-8"?>
<sst xmlns="http://schemas.openxmlformats.org/spreadsheetml/2006/main" count="241" uniqueCount="143">
  <si>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</si>
  <si>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</si>
  <si>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</si>
  <si>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</si>
  <si>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</si>
  <si>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</si>
  <si>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</si>
  <si>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</si>
  <si>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</si>
  <si>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ELVIS OMAR CORPORAN SEGURA</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</si>
  <si>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</si>
  <si>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</si>
  <si>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</si>
  <si>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</si>
  <si>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</si>
  <si>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</si>
  <si>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</si>
  <si>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</si>
  <si>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</si>
  <si>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</si>
  <si>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</si>
  <si>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</si>
  <si>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</si>
  <si>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</si>
  <si>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</si>
  <si>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</si>
  <si>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</si>
  <si>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</si>
  <si>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</si>
  <si>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</si>
  <si>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</si>
  <si>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</si>
  <si>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</si>
  <si>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</si>
  <si>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</si>
  <si>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</si>
  <si>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</si>
  <si>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</si>
  <si>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</si>
  <si>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RAFAEL ANTONIO SANCHEZ FELIZ</t>
  </si>
  <si>
    <t>SONALIZ CORNIEL</t>
  </si>
  <si>
    <t>COMPRA DE CIEN (100) QQS. SUB-PRODUCTOS DE PAPITA PARA SER UTILIZADO ELABORACION ALIMENTOS ANIMALES DEL CENTRO DE PRODUCCION ANIMAL DEL IDIAF, SEGUN EXPEDIENTE ANEXO.</t>
  </si>
  <si>
    <t>TUILLI YINET PEÑA RODRIGUEZ</t>
  </si>
  <si>
    <t>COMPRA DE 50 QQS. TORTA DE COCO USO ELABORACION ALIMENTOS ANIMALES DEL CENTRO DE PRODUCCIÓN ANIMAL DEL IDIAF, SEGUN EXPEDIENTE ANEXO.</t>
  </si>
  <si>
    <t>CASIMIRO LARA</t>
  </si>
  <si>
    <t>REPOSICION FONDO OPERATIVO DEL CENTRO DE PRODUCCIÓN ANIMAL DEL IDIAF, SEGUN EXPEDIENTE ANEXO.</t>
  </si>
  <si>
    <t>ESTACION DE SERVICIOS NEGRIN</t>
  </si>
  <si>
    <t>REEMBOLSO DE GASTOS VARIOS EN ACTIVIDADES DE TRABAJO DE LA ESTACION EXPERIMENTAL PEDRO BRAND, DEL CENTRO DE PRODUCCION ANIMAL DEL IDIAF, SEGUN EXPEDIENTE ANEXO.</t>
  </si>
  <si>
    <t>JOSE LUIS ESPINAL LIRIANO</t>
  </si>
  <si>
    <t>JOSE MIGUEL LIRIANO DEL ORBE</t>
  </si>
  <si>
    <t>GREGORIO GARCIA LAGOMBRA</t>
  </si>
  <si>
    <t>APROLECHE</t>
  </si>
  <si>
    <t>IDIAF</t>
  </si>
  <si>
    <t>VICTOR JOSE ASENCIO CUELLO</t>
  </si>
  <si>
    <t>MELAZA CABRERA, SRL</t>
  </si>
  <si>
    <t>COMPRA DE TRES (3) TANQUES DE MELAZA USO ESTACION EXPERIMENTAL PEDRO BRAND Y ESTACION EXPERIMENTAL LAS TABLAS, BANI DEL CENTRO DE PRODUCCIÓN ANIMAL DEL IDIAF.</t>
  </si>
  <si>
    <t>ALLENDY BALBUENA</t>
  </si>
  <si>
    <t>ALBERTO BATISTA MATOS</t>
  </si>
  <si>
    <t>CLEMENTE LOPEZ FERRERAS</t>
  </si>
  <si>
    <t>MARCOS ESPINO</t>
  </si>
  <si>
    <t>WILSON DANIEL BELTRE MATEO</t>
  </si>
  <si>
    <t>REEMBOLSO DE GASTOS INCURRIDOS EN ACTIVIDADES DEL PROYECTO IDIAF-FEDA-CODOPESCA DE LA  ESTACION EXPERIMENTAL ACUICOLA SANTIAGO DEL CENTRO PRODUCCION ANIMAL IDIAF, SEGUN EXPEDIENTE ANEXO.</t>
  </si>
  <si>
    <t>AGRO-INDUSTRIAL URRACA,SRL.</t>
  </si>
  <si>
    <t>PAGO LABORES EXTRAORDINARIAS POR SEGUIMIENTO REALIZADA EN PARCELA DEMOSTRATIVA DE LA ESTACION EXPERIMENTAL OVINO CAPRINA EN EL CAMPO EXPERIMENTAL LAS TABLAS DE BANI DEL CENTRO DE PRODUCCION ANIMAL DEL IDIAF ATRAVEZ DEL PROYECTO USO DE LA OPUNTIA COMO ALTERNATIVA FORRAJERA PARA MITIGAR LOS EFECTOS PROVOCADOS POR EL CAMBIO CLIMATICO EN LOS SISTEMAS DE PRODUCCION GANADERA DE LA REPUBLICA DOMINICANA MESCYT 2015-2B3-096,  SEGUN EXPEDIENTE ANEXO.</t>
  </si>
  <si>
    <t>RELACION DE CHEQUES EMITIDOS DE JULIO, 2018</t>
  </si>
  <si>
    <t>PAGO COMPENSACION POR LABORES EXTRAORDINARIAS A FAVOR DEL PERSONAL QUE TRABAJA LOS FINES DE SEMANA EN LAS DIFERENTES UNIDADES PRODUCTIVAS  DE LA ESTACION EXPERIMENTAL PEDRO BRAN, DEL IDIAF. CORRESPONDIENTE A MES DE JUNIO 2018.</t>
  </si>
  <si>
    <t>ALIMENTOS BALANCEADOS, C. POR A.</t>
  </si>
  <si>
    <t>PAGO FACTURA NO. 014 POR COMPRA  3 QUINTALES DE ALIMENTO PELETIZADO 16 % DE PROTEINAS USO ELABORACION ALIMENTOS PARA CONEJOS  DEL CENTRO DE PRODUCCION ANIMAL DEL IDIAF, SEGUN EXPEDIENTE ANEXO.</t>
  </si>
  <si>
    <t>PAGO RETENCIONES REALIZADAS A OBREROS, SUPLIDORES Y PROVEEDORES DE LA ESTACION EXPERIMENTAL PEDRO BRAND, DEL CENTRO DE PRODUCCION ANIMAL DEL IDIAF CORRESPONDIENTE A MES MAYO 2018.</t>
  </si>
  <si>
    <t>INVERSIONES AUSTRAL, S. R. L.</t>
  </si>
  <si>
    <t>PAGO FACTURA NO. 73932 POR COMPRA DE PRODUCTOS Y MINERALES USO ELABORACION ALIMENTOS ANIMALES DEL CENTRO DE PRODUCCION ANIMAL DEL IDIAF, SEGUN EXPEDIENTE ANEXO.</t>
  </si>
  <si>
    <t>PAGO ALOJAMIENTO TRES INVESTIGADORES ACTIVIDADES SEGUMIENTO EXPERIMENTO ESTACION EXPERIMENTAL CASA DE ALTO, SAN FRANCISCO DE MACORIS DIAS 28 Y 29  JULIO 2018 DENTRO DEL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</si>
  <si>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PAGO DIETA Y ALOJAMIENTO TRES INVESTIGADORES ACTIVIDADES SEGUMIENTO A EXPERIMENTO EN ESTACION EXPERIMENTAL CASA DE ALTO, SAN FRANCISCO DE MACORIS DIAS 5 Y 6 JULIO 2018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</si>
  <si>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MATIN CANALS</t>
  </si>
  <si>
    <t>PAGO LABORES EXTRAORDINARIAS POR TRABAJO COMO CAPATAZ EN LA ESTACION EXPERIMENTAL CASA DE ALTO DEL CENTRO DE PRODUCCION ANIMAL DEL IDIAF, SEGUN EXPEDIENTE ANEXO. MES JUNIO 2018.</t>
  </si>
  <si>
    <t>PAGO ALQUILER ESPACIO SALVAGUARDAR CAMIONETA NISSAN EL-02350 DE LA ESTACION EXPERIMENTAL CASA DE ALTO DEL CENTRO DE PRODUCCION ANIMAL DEL IDIAF, SEGUN EXPEDIENTE ANEXO. MES DE JUNIO 2018.</t>
  </si>
  <si>
    <t>FAUSTO ANTONIO DE CASTRO RODRIGUEZ</t>
  </si>
  <si>
    <t>REPOSICION FONDOS CAJA CHICA EN LA ESTACION EXPERIMENTAL CASA DE ALTO DEL CENTRO DE PRODUCCION ANIMAL DEL IDIAF, SEGUN EXPEDIENTE ANEXO.</t>
  </si>
  <si>
    <t>PAGO DE COMBUSTIBLES DIFERENTES ACTIVIDADES DE TRABAJO EN LA ESTACION EXPERIMENTAL CASA DE ALTO DEL CENTRO DE PRODUCCION ANIMAL DEL IDIAF, SEGUN EXPEDIENTE ANEXO. MES DE JUNIO 2018.</t>
  </si>
  <si>
    <t>ALBA LUZ BATISTA MAEDINA</t>
  </si>
  <si>
    <t>FONDO PARA COMPRA DE COMBUSTIBLES USO ACTIVIDADES DE TRABAJO DE LA ESTACION ACUICOLA DE NEYBA DEL CENTRO DE PRODUCCION ANIMAL DEL IDIAF, SEGUN EXPEDIENTE ANEXO. MES JUNIO 2018.</t>
  </si>
  <si>
    <t>VICTOR BOCIO SOTO</t>
  </si>
  <si>
    <t>COMPRA PIEZAS Y PAGO MANO DE OBRA POR REPARACION CLOCHE CAMIONETA NISSAN EL-02352, DE LA ESTACION EXPERIMENTAL DEL CENTRO DE PRODUCCION ANIMAL DEL IDIAF, LAS TABLAS, SEGUN EXPEDIENTE ANEXO.</t>
  </si>
  <si>
    <t>PAGO LABORES  EXTRAORDINARIAS POR REALIZAR EVALUACION Y SEGUIMIENTO DE ANIMALES LOS FINES DE SEMANAS EN LA ESTACION EXPERIMENTAL DEL CENTRO DE PRODUCCION ANIMAL DEL IDIAF, LAS TABLAS, CORRESPONDIENTE AL MES JUNIO 2018.</t>
  </si>
  <si>
    <t>PAGO LABOR EXTRAORDINARIA COMO VIGILANTE DE LA BOMBA DE RIEGO EN LA ESTACION EXPERIMENTAL DEL CENTRO DE PRODUCCION ANIMAL DEL IDIAF, LAS TABLAS, CORRESPONDIENTE MES JUNIO 2018.</t>
  </si>
  <si>
    <t>REEMBOLSO DE GASTOS GENERADOS COMPRA ALUCINZ ENTREO OTROS USO COMPLETAR INFRAESTRUCTURA EN CONSTRUCCION AREAS DONDE ESTAN UBICADAS LAS PILETAS Y/O LABORATORIOS DE ACLIMATACION BIOACUATICO MEDIANTE PROYECTO IDIAF-FEDA-CODOPESCA DE LA  ESTACION EXPERIMENTAL ACUICOLA SANTIAGO DEL CENTRO PRODUCCION ANIMAL IDIAF, SEGUN EXPEDIENTE ANEXO.</t>
  </si>
  <si>
    <t xml:space="preserve">REPOSICION FONDO OPERATIVO DE LA ESTACION EXPERIMENTAL ACUICOLA DE SANTIAGO DEL CENTRO DE PRODUCCION ANIMAL DEL IDIAF, DURANTE EL PERIODO DEL 4 MAYO AL 08 DE JUNIO 2018 , SEGUN EXPEDIENTE ANEXO. </t>
  </si>
  <si>
    <t>GAMBAS DEL CARIBE</t>
  </si>
  <si>
    <t>PAGO DE FACTURA NO.0805 COMPRA 11,000 METROS MALLA ANTIPAJAROS USO COLOCAR A ESTANQUES PRODUCCION DE ALEVINES DE TILAPIA ESTACION EXPERIMENTAL ACUICOLA DE SANTIAGO DEL CENTRO DE PRODUCCION ANIMAL DEL IDIAF, SEGUN EXPEDIENTE AMNEXO.</t>
  </si>
  <si>
    <t>FONDO COMPRA DE COMBUSTIBLE USO MOTOBOMBA Y VEHICULO ASIGNADO A LA ESTACION EXPERIMENTAL ACUICOLA SANTIAGO DEL CENTRO PRODUCCION ANIMAL IDIAF,  MEDIANTE EL PROYECTO ACUERDO ESPECIAL DE COLABORACION IDIAF-FEDA-CODOPESCA. SEGUN EXPEDIENTE ANEXO. MES JUNIO 2018.</t>
  </si>
  <si>
    <t>PAGO CUBRIR VACACIONES DEL SR. ANDRES REYES MONTERO CORRESPONDIENTE 2015 DESDE DIA 5 JUNIO HASTA 25 JUNIO 2018 EN ESTACION EXPERIMENTAL ACUICOLA SANTIAGO DEL CENTRO PRODUCCION ANIMAL IDIAF.</t>
  </si>
  <si>
    <t>PAGO LABORES EXTRAORDINARIAS DE LA ESTACION EXPERIMENTAL ACUICOLA DE SANTIAGO DEL CENTRO DE PRODUCCION ANIMAL DEL IDIAF, MES JUNIO 2018, SEGUN EXPEDIENTE ANEXO.</t>
  </si>
  <si>
    <t>HOGAR DEL PLASTICO, SRL</t>
  </si>
  <si>
    <t>COMPRA FUNDAS PLASTICAS PARA EL TRANSPORTE DE PECES EN  LA ESTACION EXPERIMENTAL ACUICOLA SANTIAGO DEL CENTRO PRODUCCION ANIMAL IDIAF,  MEDIANTE EL PROYECTO ACUERDO ESPECIAL DE COLABORACION IDIAF-FEDA-COPOPESCA. SEGUN EXPEDIENTE ANEXO.</t>
  </si>
  <si>
    <t>ZOZIMO MONTILLA ORTIZ</t>
  </si>
  <si>
    <t>FONDO POR CUBRIR LOGISTICA DIAS 24 DE JUNIO EN LA VENTA DE PECES PERTENECIENTES A LA ESTACION ACUICOLA DE NEYBA DEL CENTRO DE PRODUCCION ANIMAL DE IDIAF.</t>
  </si>
  <si>
    <t>JOSE ANTONIO INFANTE CABRERA</t>
  </si>
  <si>
    <t>PAGO INICIAL DEL 80% POR CONCEPTO DE REALIZAR SERVICIO DE MANO DE OBRA EN LA CONTRUCCION DE DOS (2) BASES EN METAL PARA INSTALAR LETREROS,DENTRO DEL PROYECTO  APROVECHAMIENTO OPORTUNO Y EFICIENTE DE ALIMENTOS NO CONVENCIONALES PARA LA SOSTENIBILIDAD DE LOS SISTEMAS DE PRODUCCION ANIMAL Y MITIGAR SU INCIDENCIA EN EL CAMBIO CLIMATICO MESCYT 2015-2B1-102 DEL CENTRO DE PRODUCCIÓN ANIMAL DEL IDIAF.</t>
  </si>
  <si>
    <t>SEVERINO MERCEDES JOSE</t>
  </si>
  <si>
    <t>PAGO MANO DE OBRA LABORES VARIAS (ADECUACION JAULA, REPARACION BANDEJA, OTRAS ACTIVIDADES) DURANTE PROCESO REPARACION AREA ENSAYO REALIZADO LAS TABLAS BANI DENTRO DEL PROYECTO APROVECHAMIENTO OPORTUNO Y EFICIENTE DE ALIMENTOS NO CONVENCIONALES PARA LA SOSTENIBILIDAD DE LOS SISTEMAS DE PRODUCCION ANIMAL Y MITIGAR SU INCIDENCIA EN EL CAMBIO CLIMATICO MESCYT 2015-2B1-102 DEL CENTRO DE PRODUCCIÓN ANIMAL DEL IDIAF.</t>
  </si>
  <si>
    <t>FREDDY CASTILLO</t>
  </si>
  <si>
    <t>JOAQUIN CARIDAD DEL ROSARIO</t>
  </si>
  <si>
    <t>PAGO VIATICO DOS INVESTIGADORES Y PEAJE COMO GASTOS DE VIAJE, DIA 4 JULIO 2018, DAR SEGUIMIENTO ACONDICIONAMIENTO AREA ENSAYO USO ESTUDIOS DIGESTIBILIDAD LAS TABLAS BANI DENTRO DEL PROCESO DE MEDICION DE DESECHOS DE CACAO Y CAFE DENTRO DEL PROYECTO APROVECHAMIENTO OPORTUNO Y EFICIENTE DE ALIMENTOS NO CONVENCIONALES PARA LA SOSTENIBILIDAD DE LOS SISTEMAS DE PRODUCCION ANIMAL Y MITIGAR SU INCIDENCIA EN EL CAMBIO CLIMATICO MESCYT 2015-2B1-102 DEL CENTRO DE PRODUCCIÓN ANIMAL DEL IDIAF, SEGUN EXPEDIENTE ANEXO.</t>
  </si>
  <si>
    <t>MIGUEL BIENVENIDO ANGUILERA</t>
  </si>
  <si>
    <t>PAGO ALQUILER ESPACIO SALVAGUARDA MINIBUS NISSAN EL-00180 TRANSPORTAR PERSONAL DEL CENTRO DE PRODUCCION ANIMAL DEL IDIAF, SEGUN EXPEDIENTE ANEXO. CORRESPONDIENTE MES DE JUNIO 2018.</t>
  </si>
  <si>
    <t>ALEJANDRO MORBAN</t>
  </si>
  <si>
    <t>PAGO RESCATE CAMION DAIHATSU EL-02348 ENTRADA PIEDRA BLANCA (REPARACION BOMBA EMERGENCIA, COPLIN, CUERPO BANDA Y TAMBOR), MONTURA CORREA GENERACION Y VERIFICACION DE BANDAS DEL MINIBUS EI-00180 DEL CENTRO DE PRODUCCIÓN ANIMAL DEL IDIAF, SEGUN EXPEDIENTE ANEXO.</t>
  </si>
  <si>
    <t>ELPIDIO SANTANA MORA</t>
  </si>
  <si>
    <t xml:space="preserve">PAGO POR LABORES DE LLENADO Y RECOGIDA DE UNA (1) NAVE DE GALLINAZA USO PREPARACION ALIMENTOS ANIMALES DEL CENTRO DE PRODUCCION ANIMAL DEL IDIAF, SEGUN EXPEDIENTE ANEXO. </t>
  </si>
  <si>
    <t>CARLOS MANUEL CONTRERAS</t>
  </si>
  <si>
    <t>COMPRA DE PIEZAS Y REPARACION LINEA ALTA TENSION, BOMBA SUMERGIDA DE LA UNIDAD PORCENA DEL CENTRO DE PRODUCCION ANIMAL DEL IDIAF.</t>
  </si>
  <si>
    <t>TOMAS PANIAGUA PEREZ</t>
  </si>
  <si>
    <t>REEMBOLSO GASTOS INCURRIDOS EN TRASLADO DE ALEVINES DESDE ESTACION ACUICOLA SANTIAGO A ESTACION ACUICOLA EL SALADO NEYBA, SEGUN EXPEDIENTE ANEXO.</t>
  </si>
  <si>
    <t>COMPRA MATERIALES (ALAMBRES DE PUAS Y GRAPAS) USO MANTENIMEINTO AREA DE ENSAYO PARA MEDICION GAS METANO EN GANADO BOVINO ENMARCADO EN PROYECTO MEDICION, CUANTIFICACION Y OPCIONES DE MITIGACION DE GASES CON EFECTO INVERNADERO (OXIDO NITROSO Y METANO ENTERICO) EMITIDOS POR LA GANADERIA DOMINICANA QUE INFLUYE EN EL CAMBIO CLIMATICO MESCYT 2015-1H1-085 DEL CENTRO DE PRODUCCION ANIMAL DEL IDIAF, SEGUN EXPEDIENTE ANEXO.</t>
  </si>
  <si>
    <t>BR</t>
  </si>
  <si>
    <t>PERKINELMER HEALTH SCIENCES.INC.</t>
  </si>
  <si>
    <t>COMPRA DE 10 CAJAS DE VIALES, 3 PAQUETES DE SEPTAS.</t>
  </si>
  <si>
    <t>JOSE AGUSTIN JIMENEZ</t>
  </si>
  <si>
    <t>REEMBOLSO GASTOS INCURRIDOS EN COMPARTIR EMPLEADOS (JOSE AGUSTIN JIMENEZ Y TUILLI PEÑA) CENTRO DE PRODUCCIÓN ANIMAL DEL IDIAF, SEGUN EXPEDIENTE ANEXO.</t>
  </si>
  <si>
    <t>WILLAM HERNANDEZ YEPE</t>
  </si>
  <si>
    <t>PAGO REALIZAR 15 DIAS DE TRABAJO COMO OBRERO DE APOYO EN UNIDAD PRODUCTIVA DE LOS OVINOS Y CAPRINOS DEL DIA 12 AL 30  JUNIO 2018 DEL CENTRO DE PRODUCCION ANIMAL DEL IDIAF.</t>
  </si>
  <si>
    <t>PAGO DIETAS A DOS (2) INVESTIGADORES ACTIVIDAD SEGUIMIENTO EN BANI DIA 11 JULIO 2018 ENMARCADA EN EL PROYECTO USO DE LA OPUNTIA COMO ALTERNATIVA FORRAJERA PARA MITIGAR LOS EFECTOS PROVOCADOS POR EL CAMBIO CLIMATICO EN LOS SISTEMAS DE PRODUCCION GANADERA DE LA REPUBLICA DOMINICANA MESCYT 2015-2B3-096 DEL CENTRO DE PRODUCCIÓN ANIMAL DEL IDIAF, SEGUN EXPEDIENTE ANEXO.</t>
  </si>
  <si>
    <t>PAGO DIETAS A DOS INVESTIGADORES Y PEAJE COMO GASTOS DE VIAJE EL DIA 13 DE JULIO DEL 2018 EN ACTIVIDADES DE SEGUIMIENTO COLECCION DE DATOS EN CAMPO DEL ENSAYO OXIDO NITROSO EN LA ESTACION EXPERIMENTAL  CASA DE ALTO,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t>
  </si>
  <si>
    <t>JUNTA AGROEMPRESARIAL DOMINICANA</t>
  </si>
  <si>
    <t>PAGO ANALISIS DE RUTINA LABORATORIO Y FIBRA A MUESTRA ENMARCADO EN PROYECTO USO DE LA OPUNTIA COMO ALTERNATIVA FORRAJERA PARA MITIGAR LOS EFECTOS PROVOCADOS POR EL CAMBIO CLIMATICO EN LOS SISTEMAS DE PRODUCCION GANADERA DE LA REPUBLICA DOMINICANA MESCYT 2015-2B3-096 DEL CENTRO DE PRODUCCIÓN ANIMAL DEL IDIAF, SEGUN EXPEDIENTE ANEXO.</t>
  </si>
  <si>
    <t>REEMBOLSO GASTOS INCURRIDOS EN COMPRA USO ZETA GUIA USO CAMIONETA EL02356 DEL CENTRO DE PRODUCCIÓN ANIMAL DEL IDIAF, SEGUN EXPEDIENTE ANEXO.</t>
  </si>
  <si>
    <t>MARIA SOLENNY ALBERTO PLASENCIA</t>
  </si>
  <si>
    <t>PAGO ESTUDIENTE DE TESIS ACTIVIDADES DE PLANIFICACION, INSTALACION Y RECOLECCION DE DATOS EXPERIMENTO EN OXIDO NITROSO EN LA ESTACION EXPERIMENTAL  CASA DE ALTO, SAN FRANCISCO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t>
  </si>
  <si>
    <t>DIRECCION GENERAL DE GANADERIA</t>
  </si>
  <si>
    <t>PAGO COMPRA DE FRASCOS DE VACUNAS PESTIFFA PARA CERDOS EN LACTANCIA, DESTETE Y CRECIMIENTO DEL CENTRO DE PRODUCCIÓN ANIMAL DEL IDIAF, SEGUN EXPEDIENTE ANEXO.</t>
  </si>
  <si>
    <t>PAGO DIETAS A DOS (2) INVESTIGADORES Y PEAJE COMO GASTOS DE VIAJE EL DIA 26 DE JULIO DEL 2018 EN ACTIVIDADES DE SEGUIMIENTO COLECCION DATOS EN CAMPO DEL ENSAYO OXIDO NITROSO EN ESTACION EXPERIMENTAL  CASA DE ALTO,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t>
  </si>
  <si>
    <t>PAGO A REALIZAR TRABAJO COMO OBRERO DE BRIGADA DEL CENTRO DE PRODUCCION ANIMAL DEL IDIAF.</t>
  </si>
  <si>
    <t>WILLIAMS HERNANDEZ YEPE</t>
  </si>
  <si>
    <t>CK NULOS</t>
  </si>
  <si>
    <t>PAGO REALIZAR TRABAJOS COMO OBRERO DE APOYO EN UNIDAD PRODUCTIVA DE LOS OVINOS Y CAPRINOS DEL CENTRO DE PRODUCCION ANIMAL DEL IDIAF.</t>
  </si>
  <si>
    <t>FERNANDO DE LA CRUZ</t>
  </si>
  <si>
    <t>COMPRA MOTOR DE ARRANQUE (USADO, ORIGINAL) Y ESPEJO USO CAMION DAIHATSU EL-02348 DEL CENTRO DE PRODUCCIÓN ANIMAL DEL IDIAF, SEGUN EXPEDIENTE ANEXO.</t>
  </si>
  <si>
    <t>MINISTERIO DE AGRICULTURA</t>
  </si>
  <si>
    <t>PAGO DE 97 PRUEBAS DE LEUCOSIS VIRAL BOVINA REALIZADAS EL JUEVES 26 JULIO 2018, MUESTRAS SANGUINEASDE BOVINOS  DE ESTACION EXPERIMENTAL CASA DE ALTO, EN LABORATORIO VETERINARIO CENTRAL (LAVECEN), DEL CENTRO DE PRODUCCION ANIMAL DEL IDIAF.</t>
  </si>
  <si>
    <t>REEMBOLSO DE GASTOS INCURRIDOS EN VISITA A PEDRO BRAND, MODULO BOVINO DOBLE PROPOSITO PARA CUIDADOS NECESARIOS A LA NOVILLA GUZERAT VIERNES FUERA DE HORARIO LABORAL DEL CENTRO DE PRODUCCION ANIMAL DEL IDIAF, SEGUN EXPEDIENTE ANEXO.</t>
  </si>
  <si>
    <t>MES DE JULIO,2018</t>
  </si>
  <si>
    <t>MES DE JULIO  ,2018</t>
  </si>
  <si>
    <t>AL 31/07/2018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</si>
</sst>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9">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sz val="12"/>
      <name val="Arial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16"/>
      <color indexed="8"/>
      <name val="Arial1"/>
      <family val="0"/>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4"/>
      <color indexed="8"/>
      <name val="Arial"/>
      <family val="2"/>
    </font>
    <font>
      <sz val="12"/>
      <color indexed="8"/>
      <name val="Arial"/>
      <family val="2"/>
    </font>
    <font>
      <b/>
      <sz val="12"/>
      <color indexed="8"/>
      <name val="Arial"/>
      <family val="2"/>
    </font>
    <font>
      <b/>
      <sz val="12"/>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rgb="FF000000"/>
      <name val="Arial1"/>
      <family val="0"/>
    </font>
    <font>
      <sz val="20"/>
      <color rgb="FF000000"/>
      <name val="Arial"/>
      <family val="2"/>
    </font>
    <font>
      <sz val="18"/>
      <color rgb="FF000000"/>
      <name val="Arial"/>
      <family val="2"/>
    </font>
    <font>
      <sz val="16"/>
      <color rgb="FF000000"/>
      <name val="Arial"/>
      <family val="2"/>
    </font>
    <font>
      <b/>
      <sz val="16"/>
      <color rgb="FF000000"/>
      <name val="Arial"/>
      <family val="2"/>
    </font>
    <font>
      <sz val="12"/>
      <color rgb="FF000000"/>
      <name val="Arial1"/>
      <family val="0"/>
    </font>
    <font>
      <sz val="14"/>
      <color rgb="FF000000"/>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rgb="FF000000"/>
      <name val="Arial1"/>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bottom style="thin"/>
    </border>
    <border>
      <left style="thin"/>
      <right style="thin"/>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40"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58">
    <xf numFmtId="0" fontId="0" fillId="0" borderId="0" xfId="0"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6"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6"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6"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6"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6" applyNumberFormat="1" applyFont="1" applyFill="1" applyBorder="1" applyAlignment="1">
      <alignment/>
    </xf>
    <xf numFmtId="4" fontId="2" fillId="0" borderId="0" xfId="46" applyNumberFormat="1" applyFont="1" applyFill="1" applyBorder="1" applyAlignment="1">
      <alignment/>
    </xf>
    <xf numFmtId="0" fontId="2" fillId="0" borderId="0" xfId="46" applyNumberFormat="1" applyFont="1" applyFill="1" applyBorder="1" applyAlignment="1">
      <alignment horizontal="center"/>
    </xf>
    <xf numFmtId="0" fontId="7" fillId="34" borderId="10" xfId="0" applyFont="1" applyFill="1" applyBorder="1" applyAlignment="1">
      <alignment horizontal="center" vertical="center"/>
    </xf>
    <xf numFmtId="4" fontId="4" fillId="0" borderId="0" xfId="0" applyNumberFormat="1" applyFont="1" applyAlignment="1">
      <alignment/>
    </xf>
    <xf numFmtId="0" fontId="60" fillId="0" borderId="0" xfId="0" applyFont="1" applyAlignment="1">
      <alignment/>
    </xf>
    <xf numFmtId="0" fontId="0" fillId="0" borderId="0" xfId="0" applyAlignment="1">
      <alignment vertical="center"/>
    </xf>
    <xf numFmtId="0" fontId="61" fillId="0" borderId="10" xfId="0" applyFont="1" applyBorder="1" applyAlignment="1">
      <alignment/>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6" applyAlignment="1">
      <alignment/>
    </xf>
    <xf numFmtId="178" fontId="4" fillId="0" borderId="0" xfId="46" applyFont="1" applyAlignment="1">
      <alignment/>
    </xf>
    <xf numFmtId="0" fontId="60" fillId="0" borderId="10" xfId="0" applyFont="1" applyBorder="1" applyAlignment="1">
      <alignment/>
    </xf>
    <xf numFmtId="0" fontId="59" fillId="35" borderId="0" xfId="0" applyFont="1" applyFill="1" applyAlignment="1">
      <alignment/>
    </xf>
    <xf numFmtId="0" fontId="3" fillId="34" borderId="10" xfId="0" applyFont="1" applyFill="1" applyBorder="1" applyAlignment="1">
      <alignment/>
    </xf>
    <xf numFmtId="17"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178" fontId="9" fillId="34" borderId="10" xfId="46" applyFont="1" applyFill="1" applyBorder="1" applyAlignment="1" applyProtection="1">
      <alignment horizontal="left"/>
      <protection/>
    </xf>
    <xf numFmtId="9" fontId="9" fillId="34" borderId="10" xfId="0" applyNumberFormat="1" applyFont="1" applyFill="1" applyBorder="1" applyAlignment="1">
      <alignment horizontal="center"/>
    </xf>
    <xf numFmtId="4" fontId="9" fillId="34" borderId="10" xfId="0" applyNumberFormat="1" applyFont="1" applyFill="1" applyBorder="1" applyAlignment="1">
      <alignment horizontal="left"/>
    </xf>
    <xf numFmtId="0" fontId="3" fillId="0" borderId="10" xfId="54" applyFont="1" applyBorder="1" applyAlignment="1">
      <alignment horizontal="center"/>
      <protection/>
    </xf>
    <xf numFmtId="0" fontId="3" fillId="0" borderId="10" xfId="54" applyFont="1" applyBorder="1">
      <alignment/>
      <protection/>
    </xf>
    <xf numFmtId="178" fontId="62" fillId="0" borderId="10" xfId="46" applyFont="1" applyBorder="1" applyAlignment="1">
      <alignment/>
    </xf>
    <xf numFmtId="179" fontId="3" fillId="0" borderId="10" xfId="46" applyNumberFormat="1" applyFont="1" applyBorder="1" applyAlignment="1" applyProtection="1">
      <alignment horizontal="center"/>
      <protection/>
    </xf>
    <xf numFmtId="4" fontId="3" fillId="0" borderId="10" xfId="46" applyNumberFormat="1" applyFont="1" applyBorder="1" applyAlignment="1" applyProtection="1">
      <alignment/>
      <protection/>
    </xf>
    <xf numFmtId="0" fontId="6" fillId="33" borderId="0" xfId="0" applyFont="1" applyFill="1" applyBorder="1" applyAlignment="1">
      <alignment/>
    </xf>
    <xf numFmtId="0" fontId="3" fillId="0" borderId="10" xfId="46" applyNumberFormat="1" applyFont="1" applyFill="1" applyBorder="1" applyAlignment="1">
      <alignment horizontal="center"/>
    </xf>
    <xf numFmtId="14" fontId="3" fillId="0" borderId="10" xfId="46" applyNumberFormat="1" applyFont="1" applyFill="1" applyBorder="1" applyAlignment="1">
      <alignment horizontal="center"/>
    </xf>
    <xf numFmtId="0" fontId="3" fillId="0" borderId="10" xfId="46" applyNumberFormat="1" applyFont="1" applyFill="1" applyBorder="1" applyAlignment="1">
      <alignment/>
    </xf>
    <xf numFmtId="0" fontId="9" fillId="0" borderId="10" xfId="0" applyFont="1" applyBorder="1" applyAlignment="1">
      <alignment horizontal="right"/>
    </xf>
    <xf numFmtId="178" fontId="9" fillId="0" borderId="10" xfId="46" applyFont="1" applyBorder="1" applyAlignment="1" applyProtection="1">
      <alignment/>
      <protection/>
    </xf>
    <xf numFmtId="4" fontId="9" fillId="0" borderId="10" xfId="46" applyNumberFormat="1" applyFont="1" applyBorder="1" applyAlignment="1" applyProtection="1">
      <alignment/>
      <protection/>
    </xf>
    <xf numFmtId="0" fontId="9" fillId="34" borderId="10" xfId="0" applyFont="1" applyFill="1" applyBorder="1" applyAlignment="1">
      <alignment horizontal="center"/>
    </xf>
    <xf numFmtId="4" fontId="3" fillId="0" borderId="10" xfId="0" applyNumberFormat="1" applyFont="1" applyBorder="1" applyAlignment="1">
      <alignment/>
    </xf>
    <xf numFmtId="178" fontId="3" fillId="0" borderId="10" xfId="46"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78" fontId="12" fillId="0" borderId="10" xfId="46" applyFont="1" applyBorder="1" applyAlignment="1">
      <alignment/>
    </xf>
    <xf numFmtId="14" fontId="3" fillId="0" borderId="10" xfId="54" applyNumberFormat="1" applyFont="1" applyBorder="1" applyAlignment="1">
      <alignment horizontal="center"/>
      <protection/>
    </xf>
    <xf numFmtId="178" fontId="9" fillId="0" borderId="10" xfId="46" applyFont="1" applyBorder="1" applyAlignment="1" applyProtection="1">
      <alignment/>
      <protection/>
    </xf>
    <xf numFmtId="4" fontId="9" fillId="0" borderId="10" xfId="46" applyNumberFormat="1" applyFont="1" applyBorder="1" applyAlignment="1" applyProtection="1">
      <alignment/>
      <protection/>
    </xf>
    <xf numFmtId="0" fontId="9" fillId="34"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6" applyNumberFormat="1" applyFont="1" applyFill="1" applyBorder="1" applyAlignment="1">
      <alignment/>
    </xf>
    <xf numFmtId="0" fontId="3" fillId="0" borderId="10" xfId="0" applyFont="1" applyBorder="1" applyAlignment="1">
      <alignment horizontal="center"/>
    </xf>
    <xf numFmtId="4" fontId="9" fillId="0" borderId="10" xfId="46" applyNumberFormat="1" applyFont="1" applyFill="1" applyBorder="1" applyAlignment="1" applyProtection="1">
      <alignment horizontal="right"/>
      <protection/>
    </xf>
    <xf numFmtId="0" fontId="3" fillId="0" borderId="10" xfId="46" applyNumberFormat="1" applyFont="1" applyFill="1" applyBorder="1" applyAlignment="1" applyProtection="1">
      <alignment horizontal="center"/>
      <protection/>
    </xf>
    <xf numFmtId="4" fontId="3" fillId="0" borderId="10" xfId="46" applyNumberFormat="1" applyFont="1" applyFill="1" applyBorder="1" applyAlignment="1" applyProtection="1">
      <alignment/>
      <protection/>
    </xf>
    <xf numFmtId="4" fontId="0" fillId="0" borderId="0" xfId="0" applyNumberFormat="1" applyAlignment="1">
      <alignment/>
    </xf>
    <xf numFmtId="0" fontId="3" fillId="0" borderId="25" xfId="46" applyNumberFormat="1" applyFont="1" applyFill="1" applyBorder="1" applyAlignment="1">
      <alignment horizontal="center"/>
    </xf>
    <xf numFmtId="14" fontId="3" fillId="0" borderId="25" xfId="46" applyNumberFormat="1" applyFont="1" applyFill="1" applyBorder="1" applyAlignment="1">
      <alignment horizontal="center"/>
    </xf>
    <xf numFmtId="0" fontId="3" fillId="0" borderId="25" xfId="46" applyNumberFormat="1" applyFont="1" applyFill="1" applyBorder="1" applyAlignment="1">
      <alignment/>
    </xf>
    <xf numFmtId="0" fontId="9" fillId="0" borderId="25" xfId="0" applyFont="1" applyBorder="1" applyAlignment="1">
      <alignment horizontal="right"/>
    </xf>
    <xf numFmtId="178" fontId="9" fillId="0" borderId="25" xfId="46" applyFont="1" applyBorder="1" applyAlignment="1" applyProtection="1">
      <alignment/>
      <protection/>
    </xf>
    <xf numFmtId="179" fontId="3" fillId="0" borderId="25" xfId="46" applyNumberFormat="1" applyFont="1" applyBorder="1" applyAlignment="1" applyProtection="1">
      <alignment horizontal="center"/>
      <protection/>
    </xf>
    <xf numFmtId="4" fontId="9" fillId="0" borderId="25" xfId="46" applyNumberFormat="1" applyFont="1" applyBorder="1" applyAlignment="1" applyProtection="1">
      <alignment/>
      <protection/>
    </xf>
    <xf numFmtId="0" fontId="3" fillId="0" borderId="25" xfId="0" applyFont="1" applyBorder="1" applyAlignment="1">
      <alignment/>
    </xf>
    <xf numFmtId="14" fontId="3" fillId="0" borderId="25" xfId="0" applyNumberFormat="1" applyFont="1" applyBorder="1" applyAlignment="1">
      <alignment horizontal="center"/>
    </xf>
    <xf numFmtId="9" fontId="3" fillId="0" borderId="25" xfId="0" applyNumberFormat="1" applyFont="1" applyBorder="1" applyAlignment="1">
      <alignment horizontal="center"/>
    </xf>
    <xf numFmtId="4" fontId="9" fillId="0" borderId="25" xfId="46" applyNumberFormat="1" applyFont="1" applyFill="1" applyBorder="1" applyAlignment="1" applyProtection="1">
      <alignment/>
      <protection/>
    </xf>
    <xf numFmtId="9" fontId="9" fillId="0" borderId="25" xfId="0" applyNumberFormat="1" applyFont="1" applyBorder="1" applyAlignment="1">
      <alignment horizontal="center"/>
    </xf>
    <xf numFmtId="183" fontId="3" fillId="0" borderId="10" xfId="54"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6" applyFont="1" applyBorder="1" applyAlignment="1" applyProtection="1">
      <alignment/>
      <protection/>
    </xf>
    <xf numFmtId="4" fontId="9" fillId="0" borderId="0" xfId="46" applyNumberFormat="1" applyFont="1" applyBorder="1" applyAlignment="1" applyProtection="1">
      <alignment/>
      <protection/>
    </xf>
    <xf numFmtId="0" fontId="60" fillId="0" borderId="10" xfId="0" applyFont="1" applyBorder="1" applyAlignment="1">
      <alignment horizontal="center"/>
    </xf>
    <xf numFmtId="182" fontId="7" fillId="34" borderId="10" xfId="0" applyNumberFormat="1" applyFont="1" applyFill="1" applyBorder="1" applyAlignment="1">
      <alignment horizontal="center"/>
    </xf>
    <xf numFmtId="0" fontId="57" fillId="0" borderId="0" xfId="0" applyFont="1" applyAlignment="1">
      <alignment horizontal="center"/>
    </xf>
    <xf numFmtId="4" fontId="6" fillId="0" borderId="0" xfId="0" applyNumberFormat="1" applyFont="1" applyAlignment="1">
      <alignment/>
    </xf>
    <xf numFmtId="2" fontId="63" fillId="35" borderId="0" xfId="0" applyNumberFormat="1" applyFont="1" applyFill="1" applyAlignment="1">
      <alignment/>
    </xf>
    <xf numFmtId="178" fontId="62" fillId="0" borderId="26" xfId="46" applyFont="1" applyBorder="1" applyAlignment="1">
      <alignment/>
    </xf>
    <xf numFmtId="0" fontId="3" fillId="0" borderId="10" xfId="54" applyFont="1" applyBorder="1" applyAlignment="1">
      <alignment/>
      <protection/>
    </xf>
    <xf numFmtId="0" fontId="0" fillId="0" borderId="0" xfId="0" applyBorder="1" applyAlignment="1">
      <alignment/>
    </xf>
    <xf numFmtId="4" fontId="3" fillId="0" borderId="10" xfId="54" applyNumberFormat="1" applyFont="1" applyBorder="1">
      <alignment/>
      <protection/>
    </xf>
    <xf numFmtId="14" fontId="3" fillId="0" borderId="10" xfId="54" applyNumberFormat="1" applyFont="1" applyBorder="1">
      <alignment/>
      <protection/>
    </xf>
    <xf numFmtId="4" fontId="64" fillId="0" borderId="10" xfId="54" applyNumberFormat="1" applyFont="1" applyBorder="1">
      <alignment/>
      <protection/>
    </xf>
    <xf numFmtId="4" fontId="65" fillId="0" borderId="10" xfId="54" applyNumberFormat="1" applyFont="1" applyBorder="1">
      <alignment/>
      <protection/>
    </xf>
    <xf numFmtId="0" fontId="66" fillId="0" borderId="10" xfId="0" applyFont="1" applyBorder="1" applyAlignment="1">
      <alignment/>
    </xf>
    <xf numFmtId="0" fontId="67" fillId="0" borderId="10" xfId="0" applyFont="1" applyBorder="1" applyAlignment="1">
      <alignment/>
    </xf>
    <xf numFmtId="0" fontId="9" fillId="34" borderId="10" xfId="0" applyFont="1" applyFill="1" applyBorder="1" applyAlignment="1">
      <alignment horizontal="center" vertical="center" wrapText="1"/>
    </xf>
    <xf numFmtId="0" fontId="9" fillId="0" borderId="10" xfId="54" applyFont="1" applyBorder="1" applyAlignment="1">
      <alignment horizontal="center"/>
      <protection/>
    </xf>
    <xf numFmtId="0" fontId="62" fillId="0" borderId="0" xfId="0" applyFont="1" applyAlignment="1">
      <alignment/>
    </xf>
    <xf numFmtId="0" fontId="68" fillId="0" borderId="0" xfId="0" applyFont="1" applyAlignment="1">
      <alignment/>
    </xf>
    <xf numFmtId="4" fontId="64" fillId="0" borderId="10" xfId="46" applyNumberFormat="1" applyFont="1" applyBorder="1" applyAlignment="1" applyProtection="1">
      <alignment/>
      <protection/>
    </xf>
    <xf numFmtId="178" fontId="3" fillId="0" borderId="26" xfId="46" applyFont="1" applyBorder="1" applyAlignment="1" applyProtection="1">
      <alignment/>
      <protection/>
    </xf>
    <xf numFmtId="179" fontId="3" fillId="0" borderId="26" xfId="46" applyNumberFormat="1" applyFont="1" applyBorder="1" applyAlignment="1" applyProtection="1">
      <alignment horizontal="center"/>
      <protection/>
    </xf>
    <xf numFmtId="4" fontId="64" fillId="0" borderId="26" xfId="46" applyNumberFormat="1" applyFont="1" applyBorder="1" applyAlignment="1" applyProtection="1">
      <alignment/>
      <protection/>
    </xf>
    <xf numFmtId="0" fontId="3" fillId="0" borderId="25" xfId="54" applyFont="1" applyBorder="1" applyAlignment="1">
      <alignment horizontal="center"/>
      <protection/>
    </xf>
    <xf numFmtId="183" fontId="3" fillId="0" borderId="25" xfId="54" applyNumberFormat="1" applyFont="1" applyBorder="1" applyAlignment="1">
      <alignment horizontal="center"/>
      <protection/>
    </xf>
    <xf numFmtId="0" fontId="3" fillId="0" borderId="25" xfId="54" applyFont="1" applyBorder="1">
      <alignment/>
      <protection/>
    </xf>
    <xf numFmtId="0" fontId="3" fillId="0" borderId="25" xfId="54" applyFont="1" applyBorder="1" applyAlignment="1">
      <alignment/>
      <protection/>
    </xf>
    <xf numFmtId="4" fontId="3" fillId="0" borderId="25" xfId="0" applyNumberFormat="1" applyFont="1" applyBorder="1" applyAlignment="1">
      <alignment/>
    </xf>
    <xf numFmtId="4" fontId="3" fillId="0" borderId="25" xfId="46" applyNumberFormat="1" applyFont="1" applyBorder="1" applyAlignment="1" applyProtection="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16" xfId="48"/>
    <cellStyle name="Millares 3" xfId="49"/>
    <cellStyle name="Millares 4" xfId="50"/>
    <cellStyle name="Currency" xfId="51"/>
    <cellStyle name="Currency [0]" xfId="52"/>
    <cellStyle name="Neutral" xfId="53"/>
    <cellStyle name="Normal 2" xfId="54"/>
    <cellStyle name="Normal 3" xfId="55"/>
    <cellStyle name="Normal 4" xfId="56"/>
    <cellStyle name="Normal 6"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438150</xdr:colOff>
      <xdr:row>0</xdr:row>
      <xdr:rowOff>200025</xdr:rowOff>
    </xdr:from>
    <xdr:to>
      <xdr:col>1</xdr:col>
      <xdr:colOff>666750</xdr:colOff>
      <xdr:row>5</xdr:row>
      <xdr:rowOff>28575</xdr:rowOff>
    </xdr:to>
    <xdr:pic>
      <xdr:nvPicPr>
        <xdr:cNvPr id="1" name="Picture 1"/>
        <xdr:cNvPicPr preferRelativeResize="1">
          <a:picLocks noChangeAspect="1"/>
        </xdr:cNvPicPr>
      </xdr:nvPicPr>
      <xdr:blipFill>
        <a:blip r:embed="rId1"/>
        <a:stretch>
          <a:fillRect/>
        </a:stretch>
      </xdr:blipFill>
      <xdr:spPr>
        <a:xfrm>
          <a:off x="438150" y="200025"/>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8"/>
  <sheetViews>
    <sheetView tabSelected="1" zoomScalePageLayoutView="0" workbookViewId="0" topLeftCell="A1">
      <selection activeCell="C68" sqref="C68"/>
    </sheetView>
  </sheetViews>
  <sheetFormatPr defaultColWidth="11.421875" defaultRowHeight="12.75"/>
  <cols>
    <col min="1" max="1" width="16.57421875" style="146" customWidth="1"/>
    <col min="2" max="2" width="18.421875" style="132" customWidth="1"/>
    <col min="3" max="3" width="42.28125" style="1" customWidth="1"/>
    <col min="4" max="4" width="66.00390625" style="1" customWidth="1"/>
    <col min="5" max="5" width="20.140625" style="147" customWidth="1"/>
    <col min="6" max="6" width="13.00390625" style="0" bestFit="1" customWidth="1"/>
    <col min="7" max="7" width="10.28125" style="0" customWidth="1"/>
    <col min="8" max="16384" width="9.140625" style="0" customWidth="1"/>
  </cols>
  <sheetData>
    <row r="1" spans="1:14" ht="24.75" customHeight="1">
      <c r="A1" s="142"/>
      <c r="B1" s="130"/>
      <c r="C1" s="67" t="s">
        <v>5</v>
      </c>
      <c r="D1" s="67"/>
      <c r="E1" s="143"/>
      <c r="F1" s="2"/>
      <c r="G1" s="2"/>
      <c r="H1" s="2"/>
      <c r="I1" s="2"/>
      <c r="J1" s="2"/>
      <c r="K1" s="2"/>
      <c r="L1" s="2"/>
      <c r="M1" s="2"/>
      <c r="N1" s="2"/>
    </row>
    <row r="2" spans="1:14" ht="24.75" customHeight="1">
      <c r="A2" s="142"/>
      <c r="B2" s="130"/>
      <c r="C2" s="67" t="s">
        <v>6</v>
      </c>
      <c r="D2" s="67"/>
      <c r="E2" s="143"/>
      <c r="F2" s="2"/>
      <c r="G2" s="2"/>
      <c r="H2" s="2"/>
      <c r="I2" s="2"/>
      <c r="J2" s="2"/>
      <c r="K2" s="2"/>
      <c r="L2" s="2"/>
      <c r="M2" s="2"/>
      <c r="N2" s="2"/>
    </row>
    <row r="3" spans="1:14" ht="24.75" customHeight="1">
      <c r="A3" s="142"/>
      <c r="B3" s="130"/>
      <c r="C3" s="67"/>
      <c r="D3" s="67"/>
      <c r="E3" s="143"/>
      <c r="F3" s="2"/>
      <c r="G3" s="2"/>
      <c r="H3" s="2"/>
      <c r="I3" s="2"/>
      <c r="J3" s="2"/>
      <c r="K3" s="2"/>
      <c r="L3" s="2"/>
      <c r="M3" s="2"/>
      <c r="N3" s="2"/>
    </row>
    <row r="4" spans="1:14" ht="24.75" customHeight="1">
      <c r="A4" s="142"/>
      <c r="B4" s="130"/>
      <c r="C4" s="54" t="s">
        <v>7</v>
      </c>
      <c r="D4" s="67"/>
      <c r="E4" s="143"/>
      <c r="F4" s="2"/>
      <c r="G4" s="2"/>
      <c r="H4" s="2"/>
      <c r="I4" s="2"/>
      <c r="J4" s="2"/>
      <c r="K4" s="2"/>
      <c r="L4" s="2"/>
      <c r="M4" s="2"/>
      <c r="N4" s="2"/>
    </row>
    <row r="5" spans="1:14" ht="24.75" customHeight="1">
      <c r="A5" s="142"/>
      <c r="B5" s="130"/>
      <c r="C5" s="67" t="s">
        <v>8</v>
      </c>
      <c r="D5" s="67"/>
      <c r="E5" s="143"/>
      <c r="F5" s="52"/>
      <c r="G5" s="52"/>
      <c r="H5" s="52"/>
      <c r="I5" s="52"/>
      <c r="J5" s="52"/>
      <c r="K5" s="52"/>
      <c r="L5" s="52"/>
      <c r="M5" s="52"/>
      <c r="N5" s="52"/>
    </row>
    <row r="6" spans="1:14" ht="24.75" customHeight="1">
      <c r="A6" s="142"/>
      <c r="B6" s="130"/>
      <c r="C6" s="67"/>
      <c r="D6" s="67"/>
      <c r="E6" s="143"/>
      <c r="F6" s="2"/>
      <c r="G6" s="2"/>
      <c r="H6" s="2"/>
      <c r="I6" s="2"/>
      <c r="J6" s="2"/>
      <c r="K6" s="2"/>
      <c r="L6" s="2"/>
      <c r="M6" s="2"/>
      <c r="N6" s="2"/>
    </row>
    <row r="7" spans="1:14" ht="24.75" customHeight="1">
      <c r="A7" s="142"/>
      <c r="B7" s="130"/>
      <c r="C7" s="54" t="s">
        <v>64</v>
      </c>
      <c r="D7" s="54"/>
      <c r="E7" s="143"/>
      <c r="F7" s="2"/>
      <c r="G7" s="2"/>
      <c r="H7" s="2"/>
      <c r="I7" s="2"/>
      <c r="J7" s="2"/>
      <c r="K7" s="2"/>
      <c r="L7" s="2"/>
      <c r="M7" s="2"/>
      <c r="N7" s="2"/>
    </row>
    <row r="8" spans="1:14" ht="24.75" customHeight="1">
      <c r="A8" s="142"/>
      <c r="B8" s="130"/>
      <c r="C8" s="54"/>
      <c r="D8" s="54"/>
      <c r="E8" s="143"/>
      <c r="F8" s="2"/>
      <c r="G8" s="2"/>
      <c r="H8" s="2"/>
      <c r="I8" s="2"/>
      <c r="J8" s="2"/>
      <c r="K8" s="2"/>
      <c r="L8" s="2"/>
      <c r="M8" s="2"/>
      <c r="N8" s="2"/>
    </row>
    <row r="9" spans="1:14" ht="24" customHeight="1">
      <c r="A9" s="69" t="s">
        <v>0</v>
      </c>
      <c r="B9" s="131" t="s">
        <v>1</v>
      </c>
      <c r="C9" s="50" t="s">
        <v>2</v>
      </c>
      <c r="D9" s="50" t="s">
        <v>3</v>
      </c>
      <c r="E9" s="144" t="s">
        <v>4</v>
      </c>
      <c r="F9" s="3"/>
      <c r="G9" s="3"/>
      <c r="H9" s="3"/>
      <c r="I9" s="3"/>
      <c r="J9" s="3"/>
      <c r="K9" s="3"/>
      <c r="L9" s="3"/>
      <c r="M9" s="3"/>
      <c r="N9" s="3"/>
    </row>
    <row r="10" spans="1:14" ht="24" customHeight="1">
      <c r="A10" s="75">
        <v>19491</v>
      </c>
      <c r="B10" s="124">
        <v>43283</v>
      </c>
      <c r="C10" s="76" t="s">
        <v>39</v>
      </c>
      <c r="D10" s="76" t="s">
        <v>65</v>
      </c>
      <c r="E10" s="138">
        <v>22000</v>
      </c>
      <c r="F10" s="68"/>
      <c r="G10" s="68"/>
      <c r="H10" s="68"/>
      <c r="I10" s="68"/>
      <c r="J10" s="68"/>
      <c r="K10" s="68"/>
      <c r="L10" s="68"/>
      <c r="M10" s="68"/>
      <c r="N10" s="68"/>
    </row>
    <row r="11" spans="1:14" ht="24" customHeight="1">
      <c r="A11" s="75">
        <v>19492</v>
      </c>
      <c r="B11" s="124">
        <v>43283</v>
      </c>
      <c r="C11" s="76" t="s">
        <v>66</v>
      </c>
      <c r="D11" s="76" t="s">
        <v>67</v>
      </c>
      <c r="E11" s="138">
        <v>2490</v>
      </c>
      <c r="F11" s="68"/>
      <c r="G11" s="68"/>
      <c r="H11" s="68"/>
      <c r="I11" s="68"/>
      <c r="J11" s="68"/>
      <c r="K11" s="68"/>
      <c r="L11" s="68"/>
      <c r="M11" s="68"/>
      <c r="N11" s="68"/>
    </row>
    <row r="12" spans="1:14" ht="24" customHeight="1">
      <c r="A12" s="75">
        <v>19493</v>
      </c>
      <c r="B12" s="124">
        <v>43283</v>
      </c>
      <c r="C12" s="76" t="s">
        <v>52</v>
      </c>
      <c r="D12" s="76" t="s">
        <v>68</v>
      </c>
      <c r="E12" s="138">
        <v>86753.34</v>
      </c>
      <c r="F12" s="68"/>
      <c r="G12" s="68"/>
      <c r="H12" s="68"/>
      <c r="I12" s="68"/>
      <c r="J12" s="68"/>
      <c r="K12" s="68"/>
      <c r="L12" s="68"/>
      <c r="M12" s="68"/>
      <c r="N12" s="68"/>
    </row>
    <row r="13" spans="1:14" ht="24" customHeight="1">
      <c r="A13" s="75">
        <v>19494</v>
      </c>
      <c r="B13" s="124">
        <v>43283</v>
      </c>
      <c r="C13" s="76" t="s">
        <v>69</v>
      </c>
      <c r="D13" s="76" t="s">
        <v>70</v>
      </c>
      <c r="E13" s="138">
        <v>7120</v>
      </c>
      <c r="F13" s="68"/>
      <c r="G13" s="68"/>
      <c r="H13" s="68"/>
      <c r="I13" s="68"/>
      <c r="J13" s="68"/>
      <c r="K13" s="68"/>
      <c r="L13" s="68"/>
      <c r="M13" s="68"/>
      <c r="N13" s="68"/>
    </row>
    <row r="14" spans="1:14" ht="24" customHeight="1">
      <c r="A14" s="75">
        <v>19495</v>
      </c>
      <c r="B14" s="124">
        <v>43283</v>
      </c>
      <c r="C14" s="76" t="s">
        <v>50</v>
      </c>
      <c r="D14" s="76" t="s">
        <v>71</v>
      </c>
      <c r="E14" s="138">
        <v>4400</v>
      </c>
      <c r="F14" s="68"/>
      <c r="G14" s="68"/>
      <c r="H14" s="68"/>
      <c r="I14" s="68"/>
      <c r="J14" s="68"/>
      <c r="K14" s="68"/>
      <c r="L14" s="68"/>
      <c r="M14" s="68"/>
      <c r="N14" s="68"/>
    </row>
    <row r="15" spans="1:14" ht="24" customHeight="1">
      <c r="A15" s="75">
        <v>19496</v>
      </c>
      <c r="B15" s="124">
        <v>43283</v>
      </c>
      <c r="C15" s="76" t="s">
        <v>50</v>
      </c>
      <c r="D15" s="76" t="s">
        <v>72</v>
      </c>
      <c r="E15" s="138">
        <v>17660</v>
      </c>
      <c r="F15" s="68"/>
      <c r="G15" s="68"/>
      <c r="H15" s="68"/>
      <c r="I15" s="68"/>
      <c r="J15" s="68"/>
      <c r="K15" s="68"/>
      <c r="L15" s="68"/>
      <c r="M15" s="68"/>
      <c r="N15" s="68"/>
    </row>
    <row r="16" spans="1:14" ht="24" customHeight="1">
      <c r="A16" s="75">
        <v>19497</v>
      </c>
      <c r="B16" s="124">
        <v>43283</v>
      </c>
      <c r="C16" s="76" t="s">
        <v>73</v>
      </c>
      <c r="D16" s="76" t="s">
        <v>47</v>
      </c>
      <c r="E16" s="138">
        <v>10582</v>
      </c>
      <c r="F16" s="68"/>
      <c r="G16" s="68"/>
      <c r="H16" s="68"/>
      <c r="I16" s="68"/>
      <c r="J16" s="68"/>
      <c r="K16" s="68"/>
      <c r="L16" s="68"/>
      <c r="M16" s="68"/>
      <c r="N16" s="68"/>
    </row>
    <row r="17" spans="1:14" ht="24" customHeight="1">
      <c r="A17" s="75">
        <v>19498</v>
      </c>
      <c r="B17" s="124">
        <v>43283</v>
      </c>
      <c r="C17" s="76" t="s">
        <v>49</v>
      </c>
      <c r="D17" s="76" t="s">
        <v>74</v>
      </c>
      <c r="E17" s="138">
        <v>2000</v>
      </c>
      <c r="F17" s="68"/>
      <c r="G17" s="68"/>
      <c r="H17" s="68"/>
      <c r="I17" s="68"/>
      <c r="J17" s="68"/>
      <c r="K17" s="68"/>
      <c r="L17" s="68"/>
      <c r="M17" s="68"/>
      <c r="N17" s="68"/>
    </row>
    <row r="18" spans="1:14" ht="24" customHeight="1">
      <c r="A18" s="75">
        <v>19499</v>
      </c>
      <c r="B18" s="124">
        <v>43283</v>
      </c>
      <c r="C18" s="76" t="s">
        <v>48</v>
      </c>
      <c r="D18" s="76" t="s">
        <v>75</v>
      </c>
      <c r="E18" s="138">
        <v>1080</v>
      </c>
      <c r="F18" s="68"/>
      <c r="G18" s="68"/>
      <c r="H18" s="68"/>
      <c r="I18" s="68"/>
      <c r="J18" s="68"/>
      <c r="K18" s="68"/>
      <c r="L18" s="68"/>
      <c r="M18" s="68"/>
      <c r="N18" s="68"/>
    </row>
    <row r="19" spans="1:14" ht="24" customHeight="1">
      <c r="A19" s="75">
        <v>19500</v>
      </c>
      <c r="B19" s="124">
        <v>43283</v>
      </c>
      <c r="C19" s="76" t="s">
        <v>76</v>
      </c>
      <c r="D19" s="76" t="s">
        <v>77</v>
      </c>
      <c r="E19" s="138">
        <v>4921</v>
      </c>
      <c r="F19" s="68"/>
      <c r="G19" s="68"/>
      <c r="H19" s="68"/>
      <c r="I19" s="68"/>
      <c r="J19" s="68"/>
      <c r="K19" s="68"/>
      <c r="L19" s="68"/>
      <c r="M19" s="68"/>
      <c r="N19" s="68"/>
    </row>
    <row r="20" spans="1:14" ht="24" customHeight="1">
      <c r="A20" s="75">
        <v>19501</v>
      </c>
      <c r="B20" s="124">
        <v>43283</v>
      </c>
      <c r="C20" s="76" t="s">
        <v>46</v>
      </c>
      <c r="D20" s="76" t="s">
        <v>78</v>
      </c>
      <c r="E20" s="138">
        <v>15330</v>
      </c>
      <c r="F20" s="68"/>
      <c r="G20" s="68"/>
      <c r="H20" s="68"/>
      <c r="I20" s="68"/>
      <c r="J20" s="68"/>
      <c r="K20" s="68"/>
      <c r="L20" s="68"/>
      <c r="M20" s="68"/>
      <c r="N20" s="68"/>
    </row>
    <row r="21" spans="1:14" ht="24" customHeight="1">
      <c r="A21" s="75">
        <v>19502</v>
      </c>
      <c r="B21" s="124">
        <v>43283</v>
      </c>
      <c r="C21" s="76" t="s">
        <v>79</v>
      </c>
      <c r="D21" s="76" t="s">
        <v>80</v>
      </c>
      <c r="E21" s="138">
        <v>10000</v>
      </c>
      <c r="F21" s="68"/>
      <c r="G21" s="68"/>
      <c r="H21" s="68"/>
      <c r="I21" s="68"/>
      <c r="J21" s="68"/>
      <c r="K21" s="68"/>
      <c r="L21" s="68"/>
      <c r="M21" s="68"/>
      <c r="N21" s="68"/>
    </row>
    <row r="22" spans="1:14" ht="24" customHeight="1">
      <c r="A22" s="75">
        <v>19503</v>
      </c>
      <c r="B22" s="124">
        <v>43283</v>
      </c>
      <c r="C22" s="76" t="s">
        <v>81</v>
      </c>
      <c r="D22" s="76" t="s">
        <v>82</v>
      </c>
      <c r="E22" s="138">
        <v>7840</v>
      </c>
      <c r="F22" s="68"/>
      <c r="G22" s="68"/>
      <c r="H22" s="68"/>
      <c r="I22" s="68"/>
      <c r="J22" s="68"/>
      <c r="K22" s="68"/>
      <c r="L22" s="68"/>
      <c r="M22" s="68"/>
      <c r="N22" s="68"/>
    </row>
    <row r="23" spans="1:14" ht="24" customHeight="1">
      <c r="A23" s="75">
        <v>19504</v>
      </c>
      <c r="B23" s="124">
        <v>43283</v>
      </c>
      <c r="C23" s="76" t="s">
        <v>44</v>
      </c>
      <c r="D23" s="76" t="s">
        <v>83</v>
      </c>
      <c r="E23" s="138">
        <v>1500</v>
      </c>
      <c r="F23" s="68"/>
      <c r="G23" s="68"/>
      <c r="H23" s="68"/>
      <c r="I23" s="68"/>
      <c r="J23" s="68"/>
      <c r="K23" s="68"/>
      <c r="L23" s="68"/>
      <c r="M23" s="68"/>
      <c r="N23" s="68"/>
    </row>
    <row r="24" spans="1:14" ht="24" customHeight="1">
      <c r="A24" s="75">
        <v>19505</v>
      </c>
      <c r="B24" s="124">
        <v>43283</v>
      </c>
      <c r="C24" s="139" t="s">
        <v>60</v>
      </c>
      <c r="D24" s="76" t="s">
        <v>84</v>
      </c>
      <c r="E24" s="138">
        <v>1500</v>
      </c>
      <c r="F24" s="68"/>
      <c r="G24" s="68"/>
      <c r="H24" s="68"/>
      <c r="I24" s="68"/>
      <c r="J24" s="68"/>
      <c r="K24" s="68"/>
      <c r="L24" s="68"/>
      <c r="M24" s="68"/>
      <c r="N24" s="68"/>
    </row>
    <row r="25" spans="1:14" ht="24" customHeight="1">
      <c r="A25" s="75">
        <v>19506</v>
      </c>
      <c r="B25" s="124">
        <v>43283</v>
      </c>
      <c r="C25" s="139" t="s">
        <v>40</v>
      </c>
      <c r="D25" s="76" t="s">
        <v>85</v>
      </c>
      <c r="E25" s="138">
        <v>8527</v>
      </c>
      <c r="F25" s="68"/>
      <c r="G25" s="68"/>
      <c r="H25" s="68"/>
      <c r="I25" s="68"/>
      <c r="J25" s="68"/>
      <c r="K25" s="68"/>
      <c r="L25" s="53"/>
      <c r="M25" s="53"/>
      <c r="N25" s="53"/>
    </row>
    <row r="26" spans="1:14" ht="24" customHeight="1">
      <c r="A26" s="75">
        <v>19507</v>
      </c>
      <c r="B26" s="124">
        <v>43283</v>
      </c>
      <c r="C26" s="139" t="s">
        <v>40</v>
      </c>
      <c r="D26" s="76" t="s">
        <v>86</v>
      </c>
      <c r="E26" s="138">
        <v>6099.88</v>
      </c>
      <c r="F26" s="68"/>
      <c r="G26" s="68"/>
      <c r="H26" s="68"/>
      <c r="I26" s="68"/>
      <c r="J26" s="68"/>
      <c r="K26" s="68"/>
      <c r="L26" s="53"/>
      <c r="M26" s="53"/>
      <c r="N26" s="53"/>
    </row>
    <row r="27" spans="1:14" ht="24" customHeight="1">
      <c r="A27" s="75">
        <v>19508</v>
      </c>
      <c r="B27" s="124">
        <v>43283</v>
      </c>
      <c r="C27" s="139" t="s">
        <v>87</v>
      </c>
      <c r="D27" s="76" t="s">
        <v>88</v>
      </c>
      <c r="E27" s="138">
        <v>77000</v>
      </c>
      <c r="F27" s="68"/>
      <c r="G27" s="68"/>
      <c r="H27" s="68"/>
      <c r="I27" s="68"/>
      <c r="J27" s="68"/>
      <c r="K27" s="68"/>
      <c r="L27" s="53"/>
      <c r="M27" s="53"/>
      <c r="N27" s="53"/>
    </row>
    <row r="28" spans="1:14" ht="24" customHeight="1">
      <c r="A28" s="75">
        <v>19509</v>
      </c>
      <c r="B28" s="124">
        <v>43283</v>
      </c>
      <c r="C28" s="139" t="s">
        <v>40</v>
      </c>
      <c r="D28" s="76" t="s">
        <v>61</v>
      </c>
      <c r="E28" s="138">
        <v>3637</v>
      </c>
      <c r="F28" s="68"/>
      <c r="G28" s="68"/>
      <c r="H28" s="68"/>
      <c r="I28" s="68"/>
      <c r="J28" s="68"/>
      <c r="K28" s="68"/>
      <c r="L28" s="53"/>
      <c r="M28" s="53"/>
      <c r="N28" s="53"/>
    </row>
    <row r="29" spans="1:14" ht="24" customHeight="1">
      <c r="A29" s="75">
        <v>19510</v>
      </c>
      <c r="B29" s="124">
        <v>43283</v>
      </c>
      <c r="C29" s="139" t="s">
        <v>40</v>
      </c>
      <c r="D29" s="76" t="s">
        <v>89</v>
      </c>
      <c r="E29" s="138">
        <v>15000</v>
      </c>
      <c r="F29" s="68"/>
      <c r="G29" s="68"/>
      <c r="H29" s="68"/>
      <c r="I29" s="68"/>
      <c r="J29" s="68"/>
      <c r="K29" s="68"/>
      <c r="L29" s="53"/>
      <c r="M29" s="53"/>
      <c r="N29" s="53"/>
    </row>
    <row r="30" spans="1:14" ht="24" customHeight="1">
      <c r="A30" s="75">
        <v>19511</v>
      </c>
      <c r="B30" s="124">
        <v>43283</v>
      </c>
      <c r="C30" s="139" t="s">
        <v>56</v>
      </c>
      <c r="D30" s="76" t="s">
        <v>90</v>
      </c>
      <c r="E30" s="138">
        <v>3023.3</v>
      </c>
      <c r="F30" s="68"/>
      <c r="G30" s="68"/>
      <c r="H30" s="68"/>
      <c r="I30" s="68"/>
      <c r="J30" s="68"/>
      <c r="K30" s="68"/>
      <c r="L30" s="53"/>
      <c r="M30" s="53"/>
      <c r="N30" s="53"/>
    </row>
    <row r="31" spans="1:14" ht="24" customHeight="1">
      <c r="A31" s="75">
        <v>19512</v>
      </c>
      <c r="B31" s="124">
        <v>43283</v>
      </c>
      <c r="C31" s="139" t="s">
        <v>40</v>
      </c>
      <c r="D31" s="76" t="s">
        <v>91</v>
      </c>
      <c r="E31" s="138">
        <v>15150</v>
      </c>
      <c r="F31" s="68"/>
      <c r="G31" s="68"/>
      <c r="H31" s="68"/>
      <c r="I31" s="68"/>
      <c r="J31" s="68"/>
      <c r="K31" s="68"/>
      <c r="L31" s="53"/>
      <c r="M31" s="53"/>
      <c r="N31" s="53"/>
    </row>
    <row r="32" spans="1:14" ht="24" customHeight="1">
      <c r="A32" s="75">
        <v>19513</v>
      </c>
      <c r="B32" s="124">
        <v>43283</v>
      </c>
      <c r="C32" s="139" t="s">
        <v>92</v>
      </c>
      <c r="D32" s="76" t="s">
        <v>93</v>
      </c>
      <c r="E32" s="138">
        <v>14916</v>
      </c>
      <c r="F32" s="68"/>
      <c r="G32" s="68"/>
      <c r="H32" s="68"/>
      <c r="I32" s="68"/>
      <c r="J32" s="68"/>
      <c r="K32" s="68"/>
      <c r="L32" s="53"/>
      <c r="M32" s="53"/>
      <c r="N32" s="53"/>
    </row>
    <row r="33" spans="1:14" ht="24" customHeight="1">
      <c r="A33" s="75">
        <v>19514</v>
      </c>
      <c r="B33" s="124">
        <v>43283</v>
      </c>
      <c r="C33" s="139" t="s">
        <v>94</v>
      </c>
      <c r="D33" s="76" t="s">
        <v>95</v>
      </c>
      <c r="E33" s="138">
        <v>2000</v>
      </c>
      <c r="F33" s="68"/>
      <c r="G33" s="68"/>
      <c r="H33" s="68"/>
      <c r="I33" s="68"/>
      <c r="J33" s="68"/>
      <c r="K33" s="68"/>
      <c r="L33" s="53"/>
      <c r="M33" s="53"/>
      <c r="N33" s="53"/>
    </row>
    <row r="34" spans="1:14" ht="24" customHeight="1">
      <c r="A34" s="75">
        <v>19515</v>
      </c>
      <c r="B34" s="124">
        <v>43284</v>
      </c>
      <c r="C34" s="139" t="s">
        <v>96</v>
      </c>
      <c r="D34" s="76" t="s">
        <v>97</v>
      </c>
      <c r="E34" s="138">
        <v>12800.37</v>
      </c>
      <c r="F34" s="68"/>
      <c r="G34" s="68"/>
      <c r="H34" s="68"/>
      <c r="I34" s="68"/>
      <c r="J34" s="68"/>
      <c r="K34" s="68"/>
      <c r="L34" s="53"/>
      <c r="M34" s="53"/>
      <c r="N34" s="53"/>
    </row>
    <row r="35" spans="1:14" ht="24" customHeight="1">
      <c r="A35" s="75">
        <v>19516</v>
      </c>
      <c r="B35" s="124">
        <v>43284</v>
      </c>
      <c r="C35" s="139" t="s">
        <v>98</v>
      </c>
      <c r="D35" s="76" t="s">
        <v>99</v>
      </c>
      <c r="E35" s="138">
        <v>14700</v>
      </c>
      <c r="F35" s="68"/>
      <c r="G35" s="68"/>
      <c r="H35" s="68"/>
      <c r="I35" s="68"/>
      <c r="J35" s="68"/>
      <c r="K35" s="68"/>
      <c r="L35" s="53"/>
      <c r="M35" s="53"/>
      <c r="N35" s="53"/>
    </row>
    <row r="36" spans="1:14" ht="24" customHeight="1">
      <c r="A36" s="75">
        <v>19517</v>
      </c>
      <c r="B36" s="124">
        <v>43284</v>
      </c>
      <c r="C36" s="139" t="s">
        <v>100</v>
      </c>
      <c r="D36" s="76" t="s">
        <v>63</v>
      </c>
      <c r="E36" s="138">
        <v>5000</v>
      </c>
      <c r="F36" s="68"/>
      <c r="G36" s="68"/>
      <c r="H36" s="68"/>
      <c r="I36" s="68"/>
      <c r="J36" s="68"/>
      <c r="K36" s="68"/>
      <c r="L36" s="53"/>
      <c r="M36" s="53"/>
      <c r="N36" s="53"/>
    </row>
    <row r="37" spans="1:14" ht="24" customHeight="1">
      <c r="A37" s="75">
        <v>19518</v>
      </c>
      <c r="B37" s="124">
        <v>43284</v>
      </c>
      <c r="C37" s="139" t="s">
        <v>101</v>
      </c>
      <c r="D37" s="76" t="s">
        <v>102</v>
      </c>
      <c r="E37" s="138">
        <v>4260</v>
      </c>
      <c r="F37" s="68"/>
      <c r="G37" s="68"/>
      <c r="H37" s="68"/>
      <c r="I37" s="68"/>
      <c r="J37" s="68"/>
      <c r="K37" s="68"/>
      <c r="L37" s="53"/>
      <c r="M37" s="53"/>
      <c r="N37" s="53"/>
    </row>
    <row r="38" spans="1:14" ht="24" customHeight="1">
      <c r="A38" s="75">
        <v>19519</v>
      </c>
      <c r="B38" s="124">
        <v>43285</v>
      </c>
      <c r="C38" s="139" t="s">
        <v>103</v>
      </c>
      <c r="D38" s="76" t="s">
        <v>41</v>
      </c>
      <c r="E38" s="138">
        <v>43505</v>
      </c>
      <c r="F38" s="68"/>
      <c r="G38" s="68"/>
      <c r="H38" s="68"/>
      <c r="I38" s="68"/>
      <c r="J38" s="68"/>
      <c r="K38" s="68"/>
      <c r="L38" s="53"/>
      <c r="M38" s="53"/>
      <c r="N38" s="53"/>
    </row>
    <row r="39" spans="1:14" ht="24" customHeight="1">
      <c r="A39" s="75">
        <v>19520</v>
      </c>
      <c r="B39" s="124">
        <v>43286</v>
      </c>
      <c r="C39" s="139" t="s">
        <v>9</v>
      </c>
      <c r="D39" s="76" t="s">
        <v>104</v>
      </c>
      <c r="E39" s="138">
        <v>2102.4</v>
      </c>
      <c r="F39" s="134"/>
      <c r="G39" s="68"/>
      <c r="H39" s="68"/>
      <c r="I39" s="68"/>
      <c r="J39" s="68"/>
      <c r="K39" s="68"/>
      <c r="L39" s="53"/>
      <c r="M39" s="53"/>
      <c r="N39" s="53"/>
    </row>
    <row r="40" spans="1:14" ht="24" customHeight="1">
      <c r="A40" s="75">
        <v>19521</v>
      </c>
      <c r="B40" s="124">
        <v>43286</v>
      </c>
      <c r="C40" s="76" t="s">
        <v>105</v>
      </c>
      <c r="D40" s="76" t="s">
        <v>106</v>
      </c>
      <c r="E40" s="138">
        <v>10000</v>
      </c>
      <c r="F40" s="68"/>
      <c r="G40" s="68"/>
      <c r="H40" s="68"/>
      <c r="I40" s="68"/>
      <c r="J40" s="68"/>
      <c r="K40" s="68"/>
      <c r="L40" s="53"/>
      <c r="M40" s="53"/>
      <c r="N40" s="53"/>
    </row>
    <row r="41" spans="1:14" ht="24" customHeight="1">
      <c r="A41" s="75">
        <v>19522</v>
      </c>
      <c r="B41" s="124">
        <v>43286</v>
      </c>
      <c r="C41" s="76" t="s">
        <v>107</v>
      </c>
      <c r="D41" s="76" t="s">
        <v>108</v>
      </c>
      <c r="E41" s="138">
        <v>3000.76</v>
      </c>
      <c r="F41" s="68"/>
      <c r="G41" s="68"/>
      <c r="H41" s="68"/>
      <c r="I41" s="68"/>
      <c r="J41" s="68"/>
      <c r="K41" s="68"/>
      <c r="L41" s="53"/>
      <c r="M41" s="53"/>
      <c r="N41" s="53"/>
    </row>
    <row r="42" spans="1:14" ht="24" customHeight="1">
      <c r="A42" s="75">
        <v>19523</v>
      </c>
      <c r="B42" s="124">
        <v>43286</v>
      </c>
      <c r="C42" s="76" t="s">
        <v>109</v>
      </c>
      <c r="D42" s="136" t="s">
        <v>110</v>
      </c>
      <c r="E42" s="138">
        <v>3900.4</v>
      </c>
      <c r="F42" s="68"/>
      <c r="G42" s="68"/>
      <c r="H42" s="68"/>
      <c r="I42" s="68"/>
      <c r="J42" s="68"/>
      <c r="K42" s="68"/>
      <c r="L42" s="53"/>
      <c r="M42" s="53"/>
      <c r="N42" s="53"/>
    </row>
    <row r="43" spans="1:14" ht="24" customHeight="1">
      <c r="A43" s="75">
        <v>19524</v>
      </c>
      <c r="B43" s="124">
        <v>43286</v>
      </c>
      <c r="C43" s="76" t="s">
        <v>111</v>
      </c>
      <c r="D43" s="136" t="s">
        <v>112</v>
      </c>
      <c r="E43" s="138">
        <v>5435</v>
      </c>
      <c r="F43" s="68"/>
      <c r="G43" s="68"/>
      <c r="H43" s="68"/>
      <c r="I43" s="68"/>
      <c r="J43" s="68"/>
      <c r="K43" s="68"/>
      <c r="L43" s="53"/>
      <c r="M43" s="53"/>
      <c r="N43" s="53"/>
    </row>
    <row r="44" spans="1:14" ht="24" customHeight="1">
      <c r="A44" s="75">
        <v>19525</v>
      </c>
      <c r="B44" s="124">
        <v>43286</v>
      </c>
      <c r="C44" s="76" t="s">
        <v>51</v>
      </c>
      <c r="D44" s="136" t="s">
        <v>113</v>
      </c>
      <c r="E44" s="138">
        <v>9050</v>
      </c>
      <c r="F44" s="68"/>
      <c r="G44" s="68"/>
      <c r="H44" s="68"/>
      <c r="I44" s="68"/>
      <c r="J44" s="68"/>
      <c r="K44" s="68"/>
      <c r="L44" s="53"/>
      <c r="M44" s="53"/>
      <c r="N44" s="53"/>
    </row>
    <row r="45" spans="1:14" ht="24" customHeight="1">
      <c r="A45" s="145" t="s">
        <v>114</v>
      </c>
      <c r="B45" s="124">
        <v>43287</v>
      </c>
      <c r="C45" s="76" t="s">
        <v>115</v>
      </c>
      <c r="D45" s="136" t="s">
        <v>116</v>
      </c>
      <c r="E45" s="138">
        <v>135960</v>
      </c>
      <c r="F45" s="68"/>
      <c r="G45" s="68"/>
      <c r="H45" s="68"/>
      <c r="I45" s="68"/>
      <c r="J45" s="68"/>
      <c r="K45" s="68"/>
      <c r="L45" s="53"/>
      <c r="M45" s="53"/>
      <c r="N45" s="53"/>
    </row>
    <row r="46" spans="1:14" ht="24" customHeight="1">
      <c r="A46" s="75">
        <v>19526</v>
      </c>
      <c r="B46" s="124">
        <v>43287</v>
      </c>
      <c r="C46" s="76" t="s">
        <v>117</v>
      </c>
      <c r="D46" s="136" t="s">
        <v>118</v>
      </c>
      <c r="E46" s="138">
        <v>1575</v>
      </c>
      <c r="F46" s="68"/>
      <c r="G46" s="68"/>
      <c r="H46" s="68"/>
      <c r="I46" s="68"/>
      <c r="J46" s="68"/>
      <c r="K46" s="68"/>
      <c r="L46" s="53"/>
      <c r="M46" s="53"/>
      <c r="N46" s="53"/>
    </row>
    <row r="47" spans="1:14" ht="24" customHeight="1">
      <c r="A47" s="75">
        <v>19527</v>
      </c>
      <c r="B47" s="124">
        <v>43290</v>
      </c>
      <c r="C47" s="76" t="s">
        <v>119</v>
      </c>
      <c r="D47" s="136" t="s">
        <v>120</v>
      </c>
      <c r="E47" s="138">
        <v>4934.95</v>
      </c>
      <c r="F47" s="68"/>
      <c r="G47" s="68"/>
      <c r="H47" s="68"/>
      <c r="I47" s="68"/>
      <c r="J47" s="68"/>
      <c r="K47" s="68"/>
      <c r="L47" s="53"/>
      <c r="M47" s="53"/>
      <c r="N47" s="53"/>
    </row>
    <row r="48" spans="1:14" ht="24" customHeight="1">
      <c r="A48" s="75">
        <v>19528</v>
      </c>
      <c r="B48" s="124">
        <v>43290</v>
      </c>
      <c r="C48" s="76" t="s">
        <v>53</v>
      </c>
      <c r="D48" s="136" t="s">
        <v>121</v>
      </c>
      <c r="E48" s="138">
        <v>5260</v>
      </c>
      <c r="F48" s="68"/>
      <c r="G48" s="68"/>
      <c r="H48" s="68"/>
      <c r="I48" s="68"/>
      <c r="J48" s="68"/>
      <c r="K48" s="68"/>
      <c r="L48" s="53"/>
      <c r="M48" s="53"/>
      <c r="N48" s="53"/>
    </row>
    <row r="49" spans="1:14" ht="24" customHeight="1">
      <c r="A49" s="75">
        <v>19529</v>
      </c>
      <c r="B49" s="124">
        <v>43291</v>
      </c>
      <c r="C49" s="76" t="s">
        <v>42</v>
      </c>
      <c r="D49" s="136" t="s">
        <v>45</v>
      </c>
      <c r="E49" s="138">
        <v>19188.51</v>
      </c>
      <c r="F49" s="68"/>
      <c r="G49" s="68"/>
      <c r="H49" s="68"/>
      <c r="I49" s="68"/>
      <c r="J49" s="68"/>
      <c r="K49" s="68"/>
      <c r="L49" s="53"/>
      <c r="M49" s="53"/>
      <c r="N49" s="53"/>
    </row>
    <row r="50" spans="1:14" ht="24" customHeight="1">
      <c r="A50" s="75">
        <v>19530</v>
      </c>
      <c r="B50" s="124">
        <v>43293</v>
      </c>
      <c r="C50" s="76" t="s">
        <v>50</v>
      </c>
      <c r="D50" s="136" t="s">
        <v>122</v>
      </c>
      <c r="E50" s="138">
        <v>4560</v>
      </c>
      <c r="F50" s="68"/>
      <c r="G50" s="68"/>
      <c r="H50" s="68"/>
      <c r="I50" s="68"/>
      <c r="J50" s="68"/>
      <c r="K50" s="68"/>
      <c r="L50" s="53"/>
      <c r="M50" s="53"/>
      <c r="N50" s="53"/>
    </row>
    <row r="51" spans="1:14" ht="24" customHeight="1">
      <c r="A51" s="75">
        <v>19531</v>
      </c>
      <c r="B51" s="124">
        <v>43297</v>
      </c>
      <c r="C51" s="76" t="s">
        <v>123</v>
      </c>
      <c r="D51" s="136" t="s">
        <v>124</v>
      </c>
      <c r="E51" s="138">
        <v>4830</v>
      </c>
      <c r="F51" s="68"/>
      <c r="G51" s="68"/>
      <c r="H51" s="68"/>
      <c r="I51" s="68"/>
      <c r="J51" s="68"/>
      <c r="K51" s="68"/>
      <c r="L51" s="53"/>
      <c r="M51" s="53"/>
      <c r="N51" s="53"/>
    </row>
    <row r="52" spans="1:14" ht="24" customHeight="1">
      <c r="A52" s="75">
        <v>19532</v>
      </c>
      <c r="B52" s="124">
        <v>43299</v>
      </c>
      <c r="C52" s="76" t="s">
        <v>54</v>
      </c>
      <c r="D52" s="136" t="s">
        <v>55</v>
      </c>
      <c r="E52" s="138">
        <v>10989</v>
      </c>
      <c r="F52" s="68"/>
      <c r="G52" s="68"/>
      <c r="H52" s="68"/>
      <c r="I52" s="68"/>
      <c r="J52" s="68"/>
      <c r="K52" s="68"/>
      <c r="L52" s="53"/>
      <c r="M52" s="53"/>
      <c r="N52" s="53"/>
    </row>
    <row r="53" spans="1:14" ht="24" customHeight="1">
      <c r="A53" s="75">
        <v>19533</v>
      </c>
      <c r="B53" s="124">
        <v>43299</v>
      </c>
      <c r="C53" s="76" t="s">
        <v>105</v>
      </c>
      <c r="D53" s="136" t="s">
        <v>125</v>
      </c>
      <c r="E53" s="138">
        <v>2355</v>
      </c>
      <c r="F53" s="68"/>
      <c r="G53" s="68"/>
      <c r="H53" s="68"/>
      <c r="I53" s="68"/>
      <c r="J53" s="68"/>
      <c r="K53" s="68"/>
      <c r="L53" s="53"/>
      <c r="M53" s="53"/>
      <c r="N53" s="53"/>
    </row>
    <row r="54" spans="1:14" ht="24" customHeight="1">
      <c r="A54" s="75">
        <v>19534</v>
      </c>
      <c r="B54" s="124">
        <v>43304</v>
      </c>
      <c r="C54" s="76" t="s">
        <v>62</v>
      </c>
      <c r="D54" s="76" t="s">
        <v>43</v>
      </c>
      <c r="E54" s="138">
        <v>18750</v>
      </c>
      <c r="F54" s="53"/>
      <c r="G54" s="53"/>
      <c r="H54" s="53"/>
      <c r="I54" s="53"/>
      <c r="J54" s="53"/>
      <c r="K54" s="53"/>
      <c r="L54" s="53"/>
      <c r="M54" s="53"/>
      <c r="N54" s="53"/>
    </row>
    <row r="55" spans="1:11" ht="24" customHeight="1">
      <c r="A55" s="75">
        <v>19535</v>
      </c>
      <c r="B55" s="124">
        <v>43304</v>
      </c>
      <c r="C55" s="76" t="s">
        <v>126</v>
      </c>
      <c r="D55" s="76" t="s">
        <v>127</v>
      </c>
      <c r="E55" s="138">
        <v>11520</v>
      </c>
      <c r="F55" s="53"/>
      <c r="G55" s="53"/>
      <c r="H55" s="53"/>
      <c r="I55" s="53"/>
      <c r="J55" s="53"/>
      <c r="K55" s="53"/>
    </row>
    <row r="56" spans="1:11" ht="24" customHeight="1">
      <c r="A56" s="75">
        <v>19536</v>
      </c>
      <c r="B56" s="124">
        <v>43305</v>
      </c>
      <c r="C56" s="76" t="s">
        <v>128</v>
      </c>
      <c r="D56" s="76" t="s">
        <v>129</v>
      </c>
      <c r="E56" s="138">
        <v>4500</v>
      </c>
      <c r="F56" s="53"/>
      <c r="G56" s="53"/>
      <c r="H56" s="53"/>
      <c r="I56" s="53"/>
      <c r="J56" s="53"/>
      <c r="K56" s="53"/>
    </row>
    <row r="57" spans="1:11" ht="24" customHeight="1">
      <c r="A57" s="75">
        <v>19537</v>
      </c>
      <c r="B57" s="124">
        <v>43306</v>
      </c>
      <c r="C57" s="76" t="s">
        <v>50</v>
      </c>
      <c r="D57" s="136" t="s">
        <v>130</v>
      </c>
      <c r="E57" s="138">
        <v>4560</v>
      </c>
      <c r="F57" s="53"/>
      <c r="G57" s="53"/>
      <c r="H57" s="53"/>
      <c r="I57" s="53"/>
      <c r="J57" s="53"/>
      <c r="K57" s="53"/>
    </row>
    <row r="58" spans="1:11" ht="24" customHeight="1">
      <c r="A58" s="75">
        <v>19538</v>
      </c>
      <c r="B58" s="124">
        <v>43308</v>
      </c>
      <c r="C58" s="76" t="s">
        <v>58</v>
      </c>
      <c r="D58" s="76" t="s">
        <v>131</v>
      </c>
      <c r="E58" s="138">
        <v>7840</v>
      </c>
      <c r="F58" s="53"/>
      <c r="G58" s="53"/>
      <c r="H58" s="53"/>
      <c r="I58" s="53"/>
      <c r="J58" s="53"/>
      <c r="K58" s="53"/>
    </row>
    <row r="59" spans="1:11" ht="24" customHeight="1">
      <c r="A59" s="75">
        <v>19539</v>
      </c>
      <c r="B59" s="124">
        <v>43308</v>
      </c>
      <c r="C59" s="76" t="s">
        <v>132</v>
      </c>
      <c r="D59" s="136" t="s">
        <v>133</v>
      </c>
      <c r="E59" s="138">
        <v>0</v>
      </c>
      <c r="F59" s="53"/>
      <c r="G59" s="53"/>
      <c r="H59" s="53"/>
      <c r="I59" s="53"/>
      <c r="J59" s="53"/>
      <c r="K59" s="53"/>
    </row>
    <row r="60" spans="1:11" ht="24" customHeight="1">
      <c r="A60" s="75">
        <v>19540</v>
      </c>
      <c r="B60" s="124">
        <v>43308</v>
      </c>
      <c r="C60" s="76" t="s">
        <v>132</v>
      </c>
      <c r="D60" s="136" t="s">
        <v>134</v>
      </c>
      <c r="E60" s="138">
        <v>7840</v>
      </c>
      <c r="F60" s="53"/>
      <c r="G60" s="53"/>
      <c r="H60" s="53"/>
      <c r="I60" s="53"/>
      <c r="J60" s="53"/>
      <c r="K60" s="53"/>
    </row>
    <row r="61" spans="1:11" ht="24" customHeight="1">
      <c r="A61" s="75">
        <v>19541</v>
      </c>
      <c r="B61" s="124">
        <v>43308</v>
      </c>
      <c r="C61" s="76" t="s">
        <v>57</v>
      </c>
      <c r="D61" s="76" t="s">
        <v>131</v>
      </c>
      <c r="E61" s="138">
        <v>7840</v>
      </c>
      <c r="F61" s="53"/>
      <c r="G61" s="53"/>
      <c r="H61" s="53"/>
      <c r="I61" s="53"/>
      <c r="J61" s="53"/>
      <c r="K61" s="53"/>
    </row>
    <row r="62" spans="1:11" ht="24" customHeight="1">
      <c r="A62" s="75">
        <v>19542</v>
      </c>
      <c r="B62" s="124">
        <v>43312</v>
      </c>
      <c r="C62" s="76" t="s">
        <v>135</v>
      </c>
      <c r="D62" s="76" t="s">
        <v>136</v>
      </c>
      <c r="E62" s="138">
        <v>10735</v>
      </c>
      <c r="F62" s="53"/>
      <c r="G62" s="53"/>
      <c r="H62" s="53"/>
      <c r="I62" s="53"/>
      <c r="J62" s="53"/>
      <c r="K62" s="53"/>
    </row>
    <row r="63" spans="1:11" ht="24" customHeight="1">
      <c r="A63" s="75">
        <v>19543</v>
      </c>
      <c r="B63" s="124">
        <v>43312</v>
      </c>
      <c r="C63" s="76" t="s">
        <v>137</v>
      </c>
      <c r="D63" s="76" t="s">
        <v>138</v>
      </c>
      <c r="E63" s="138">
        <v>16975</v>
      </c>
      <c r="F63" s="53"/>
      <c r="G63" s="53"/>
      <c r="H63" s="53"/>
      <c r="I63" s="53"/>
      <c r="J63" s="53"/>
      <c r="K63" s="53"/>
    </row>
    <row r="64" spans="1:11" ht="24" customHeight="1">
      <c r="A64" s="75">
        <v>19544</v>
      </c>
      <c r="B64" s="124">
        <v>43312</v>
      </c>
      <c r="C64" s="76" t="s">
        <v>59</v>
      </c>
      <c r="D64" s="76" t="s">
        <v>139</v>
      </c>
      <c r="E64" s="138">
        <v>1000</v>
      </c>
      <c r="F64" s="53"/>
      <c r="G64" s="53"/>
      <c r="H64" s="53"/>
      <c r="I64" s="53"/>
      <c r="J64" s="53"/>
      <c r="K64" s="53"/>
    </row>
    <row r="65" spans="1:11" ht="24" customHeight="1">
      <c r="A65" s="75"/>
      <c r="B65" s="124"/>
      <c r="C65" s="76"/>
      <c r="D65" s="76"/>
      <c r="E65" s="140"/>
      <c r="H65" s="53"/>
      <c r="I65" s="53"/>
      <c r="J65" s="53"/>
      <c r="K65" s="53"/>
    </row>
    <row r="66" spans="1:11" ht="24" customHeight="1">
      <c r="A66" s="75"/>
      <c r="B66" s="124"/>
      <c r="C66" s="76"/>
      <c r="D66" s="76"/>
      <c r="E66" s="141">
        <f>SUM(E10:E65)</f>
        <v>735495.9099999999</v>
      </c>
      <c r="H66" s="53"/>
      <c r="I66" s="53"/>
      <c r="J66" s="53"/>
      <c r="K66" s="53"/>
    </row>
    <row r="67" spans="8:11" ht="24" customHeight="1">
      <c r="H67" s="53"/>
      <c r="I67" s="53"/>
      <c r="J67" s="53"/>
      <c r="K67" s="53"/>
    </row>
    <row r="68" spans="8:11" ht="24" customHeight="1">
      <c r="H68" s="53"/>
      <c r="I68" s="53"/>
      <c r="J68" s="53"/>
      <c r="K68" s="53"/>
    </row>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EQ66"/>
  <sheetViews>
    <sheetView zoomScalePageLayoutView="0" workbookViewId="0" topLeftCell="A43">
      <selection activeCell="G51" sqref="G51"/>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0" customWidth="1"/>
    <col min="7" max="7" width="17.140625" style="5" customWidth="1"/>
    <col min="8" max="8" width="19.00390625" style="0" bestFit="1" customWidth="1"/>
    <col min="9" max="203" width="12.57421875" style="0" customWidth="1"/>
    <col min="204" max="204" width="18.140625" style="0" customWidth="1"/>
    <col min="205" max="205" width="44.7109375" style="0" customWidth="1"/>
    <col min="206" max="206" width="47.140625" style="0" customWidth="1"/>
    <col min="207" max="207" width="21.140625" style="0" customWidth="1"/>
    <col min="208" max="208" width="9.28125" style="0" customWidth="1"/>
    <col min="209" max="209" width="17.140625" style="0" customWidth="1"/>
  </cols>
  <sheetData>
    <row r="1" spans="1:7" ht="14.25">
      <c r="A1" s="56"/>
      <c r="B1" s="56"/>
      <c r="C1" s="56"/>
      <c r="D1" s="56"/>
      <c r="E1" s="56"/>
      <c r="F1" s="56"/>
      <c r="G1" s="57"/>
    </row>
    <row r="2" spans="1:7" s="6" customFormat="1" ht="20.25" customHeight="1">
      <c r="A2" s="58" t="s">
        <v>10</v>
      </c>
      <c r="B2" s="59"/>
      <c r="C2" s="60"/>
      <c r="D2" s="59"/>
      <c r="E2" s="11"/>
      <c r="F2" s="11"/>
      <c r="G2" s="61"/>
    </row>
    <row r="3" spans="1:7" s="6" customFormat="1" ht="20.25" customHeight="1">
      <c r="A3" s="58" t="s">
        <v>11</v>
      </c>
      <c r="B3" s="59"/>
      <c r="C3" s="60"/>
      <c r="D3" s="59"/>
      <c r="E3" s="11"/>
      <c r="F3" s="11"/>
      <c r="G3" s="61"/>
    </row>
    <row r="4" spans="1:7" s="6" customFormat="1" ht="20.25" customHeight="1">
      <c r="A4" s="58" t="s">
        <v>12</v>
      </c>
      <c r="B4" s="59"/>
      <c r="C4" s="60"/>
      <c r="D4" s="59"/>
      <c r="E4" s="11"/>
      <c r="F4" s="11"/>
      <c r="G4" s="61"/>
    </row>
    <row r="5" spans="1:7" s="6" customFormat="1" ht="20.25" customHeight="1">
      <c r="A5" s="62"/>
      <c r="B5" s="63" t="s">
        <v>13</v>
      </c>
      <c r="C5" s="60" t="s">
        <v>14</v>
      </c>
      <c r="D5" s="59"/>
      <c r="E5" s="11"/>
      <c r="F5" s="11"/>
      <c r="G5" s="61"/>
    </row>
    <row r="6" spans="1:7" s="6" customFormat="1" ht="20.25" customHeight="1">
      <c r="A6" s="60"/>
      <c r="B6" s="64" t="s">
        <v>140</v>
      </c>
      <c r="C6" s="60"/>
      <c r="D6" s="59"/>
      <c r="E6" s="11"/>
      <c r="F6" s="11"/>
      <c r="G6" s="61"/>
    </row>
    <row r="7" spans="1:7" s="9" customFormat="1" ht="20.25" customHeight="1">
      <c r="A7" s="69" t="s">
        <v>0</v>
      </c>
      <c r="B7" s="70" t="s">
        <v>1</v>
      </c>
      <c r="C7" s="71" t="s">
        <v>2</v>
      </c>
      <c r="D7" s="71" t="s">
        <v>3</v>
      </c>
      <c r="E7" s="72" t="s">
        <v>15</v>
      </c>
      <c r="F7" s="73" t="s">
        <v>16</v>
      </c>
      <c r="G7" s="74" t="s">
        <v>17</v>
      </c>
    </row>
    <row r="8" spans="1:7" s="9" customFormat="1" ht="20.25" customHeight="1">
      <c r="A8" s="75">
        <v>19513</v>
      </c>
      <c r="B8" s="124">
        <v>43283</v>
      </c>
      <c r="C8" s="139" t="s">
        <v>92</v>
      </c>
      <c r="D8" s="76" t="s">
        <v>93</v>
      </c>
      <c r="E8" s="77">
        <v>13200</v>
      </c>
      <c r="F8" s="78">
        <v>0.05</v>
      </c>
      <c r="G8" s="79">
        <f>+E8*F8</f>
        <v>660</v>
      </c>
    </row>
    <row r="9" spans="1:7" s="9" customFormat="1" ht="20.25" customHeight="1">
      <c r="A9" s="75">
        <v>19519</v>
      </c>
      <c r="B9" s="124">
        <v>43285</v>
      </c>
      <c r="C9" s="139" t="s">
        <v>103</v>
      </c>
      <c r="D9" s="76" t="s">
        <v>41</v>
      </c>
      <c r="E9" s="77">
        <v>38500</v>
      </c>
      <c r="F9" s="78">
        <v>0.05</v>
      </c>
      <c r="G9" s="79">
        <f>+E9*F9</f>
        <v>1925</v>
      </c>
    </row>
    <row r="10" spans="1:7" s="9" customFormat="1" ht="20.25" customHeight="1">
      <c r="A10" s="75">
        <v>19532</v>
      </c>
      <c r="B10" s="124">
        <v>43299</v>
      </c>
      <c r="C10" s="76" t="s">
        <v>54</v>
      </c>
      <c r="D10" s="136" t="s">
        <v>55</v>
      </c>
      <c r="E10" s="77">
        <v>9900</v>
      </c>
      <c r="F10" s="78">
        <v>0.05</v>
      </c>
      <c r="G10" s="79">
        <f>+E10*F10</f>
        <v>495</v>
      </c>
    </row>
    <row r="11" spans="1:7" s="9" customFormat="1" ht="20.25" customHeight="1">
      <c r="A11" s="75">
        <v>19542</v>
      </c>
      <c r="B11" s="124">
        <v>43312</v>
      </c>
      <c r="C11" s="76" t="s">
        <v>135</v>
      </c>
      <c r="D11" s="76" t="s">
        <v>136</v>
      </c>
      <c r="E11" s="77">
        <v>9500</v>
      </c>
      <c r="F11" s="78">
        <v>0.05</v>
      </c>
      <c r="G11" s="79">
        <f>+E11*F11</f>
        <v>475</v>
      </c>
    </row>
    <row r="12" spans="1:9" s="9" customFormat="1" ht="20.25" customHeight="1">
      <c r="A12" s="112"/>
      <c r="B12" s="113"/>
      <c r="C12" s="114"/>
      <c r="D12" s="115" t="s">
        <v>18</v>
      </c>
      <c r="E12" s="116">
        <f>SUM(E8:E11)</f>
        <v>71100</v>
      </c>
      <c r="F12" s="117"/>
      <c r="G12" s="118">
        <f>SUM(G8:G11)</f>
        <v>3555</v>
      </c>
      <c r="H12" s="80"/>
      <c r="I12" s="80"/>
    </row>
    <row r="13" spans="1:7" s="80" customFormat="1" ht="20.25" customHeight="1">
      <c r="A13" s="81"/>
      <c r="B13" s="82"/>
      <c r="C13" s="83"/>
      <c r="D13" s="84"/>
      <c r="E13" s="85"/>
      <c r="F13" s="78"/>
      <c r="G13" s="86"/>
    </row>
    <row r="14" spans="1:9" s="80" customFormat="1" ht="20.25" customHeight="1">
      <c r="A14" s="69" t="s">
        <v>0</v>
      </c>
      <c r="B14" s="70" t="s">
        <v>1</v>
      </c>
      <c r="C14" s="71" t="s">
        <v>2</v>
      </c>
      <c r="D14" s="71" t="s">
        <v>3</v>
      </c>
      <c r="E14" s="72" t="s">
        <v>15</v>
      </c>
      <c r="F14" s="87" t="s">
        <v>16</v>
      </c>
      <c r="G14" s="74" t="s">
        <v>17</v>
      </c>
      <c r="H14" s="9"/>
      <c r="I14" s="9"/>
    </row>
    <row r="15" spans="1:7" s="9" customFormat="1" ht="20.25" customHeight="1">
      <c r="A15" s="75">
        <v>19503</v>
      </c>
      <c r="B15" s="124">
        <v>43283</v>
      </c>
      <c r="C15" s="76" t="s">
        <v>81</v>
      </c>
      <c r="D15" s="76" t="s">
        <v>82</v>
      </c>
      <c r="E15" s="88">
        <v>8000</v>
      </c>
      <c r="F15" s="78">
        <v>0.02</v>
      </c>
      <c r="G15" s="79">
        <f>+E15*F15</f>
        <v>160</v>
      </c>
    </row>
    <row r="16" spans="1:7" s="9" customFormat="1" ht="20.25" customHeight="1">
      <c r="A16" s="75">
        <v>19511</v>
      </c>
      <c r="B16" s="124">
        <v>43283</v>
      </c>
      <c r="C16" s="139" t="s">
        <v>56</v>
      </c>
      <c r="D16" s="76" t="s">
        <v>90</v>
      </c>
      <c r="E16" s="88">
        <v>3085</v>
      </c>
      <c r="F16" s="78">
        <v>0.02</v>
      </c>
      <c r="G16" s="79">
        <f>+E16*F16</f>
        <v>61.7</v>
      </c>
    </row>
    <row r="17" spans="1:7" s="9" customFormat="1" ht="20.25" customHeight="1">
      <c r="A17" s="75">
        <v>19515</v>
      </c>
      <c r="B17" s="124">
        <v>43284</v>
      </c>
      <c r="C17" s="139" t="s">
        <v>96</v>
      </c>
      <c r="D17" s="76" t="s">
        <v>97</v>
      </c>
      <c r="E17" s="89">
        <v>13061.6</v>
      </c>
      <c r="F17" s="78">
        <v>0.02</v>
      </c>
      <c r="G17" s="79">
        <f aca="true" t="shared" si="0" ref="G17:G25">+E17*F17</f>
        <v>261.232</v>
      </c>
    </row>
    <row r="18" spans="1:7" s="9" customFormat="1" ht="20.25" customHeight="1">
      <c r="A18" s="75">
        <v>19516</v>
      </c>
      <c r="B18" s="124">
        <v>43284</v>
      </c>
      <c r="C18" s="139" t="s">
        <v>98</v>
      </c>
      <c r="D18" s="76" t="s">
        <v>99</v>
      </c>
      <c r="E18" s="89">
        <v>15000</v>
      </c>
      <c r="F18" s="78">
        <v>0.02</v>
      </c>
      <c r="G18" s="79">
        <f t="shared" si="0"/>
        <v>300</v>
      </c>
    </row>
    <row r="19" spans="1:7" s="9" customFormat="1" ht="20.25" customHeight="1">
      <c r="A19" s="75">
        <v>19521</v>
      </c>
      <c r="B19" s="124">
        <v>43286</v>
      </c>
      <c r="C19" s="76" t="s">
        <v>105</v>
      </c>
      <c r="D19" s="76" t="s">
        <v>106</v>
      </c>
      <c r="E19" s="77">
        <v>10204</v>
      </c>
      <c r="F19" s="78">
        <v>0.02</v>
      </c>
      <c r="G19" s="79">
        <v>204</v>
      </c>
    </row>
    <row r="20" spans="1:7" s="9" customFormat="1" ht="20.25" customHeight="1">
      <c r="A20" s="75">
        <v>19522</v>
      </c>
      <c r="B20" s="124">
        <v>43286</v>
      </c>
      <c r="C20" s="76" t="s">
        <v>107</v>
      </c>
      <c r="D20" s="76" t="s">
        <v>108</v>
      </c>
      <c r="E20" s="135">
        <v>3062</v>
      </c>
      <c r="F20" s="78">
        <v>0.02</v>
      </c>
      <c r="G20" s="148">
        <f t="shared" si="0"/>
        <v>61.24</v>
      </c>
    </row>
    <row r="21" spans="1:7" s="9" customFormat="1" ht="20.25" customHeight="1">
      <c r="A21" s="75">
        <v>19523</v>
      </c>
      <c r="B21" s="124">
        <v>43286</v>
      </c>
      <c r="C21" s="76" t="s">
        <v>109</v>
      </c>
      <c r="D21" s="136" t="s">
        <v>110</v>
      </c>
      <c r="E21" s="149">
        <v>3980</v>
      </c>
      <c r="F21" s="150">
        <v>0.02</v>
      </c>
      <c r="G21" s="151">
        <f t="shared" si="0"/>
        <v>79.60000000000001</v>
      </c>
    </row>
    <row r="22" spans="1:9" s="10" customFormat="1" ht="20.25" customHeight="1">
      <c r="A22" s="75">
        <v>19527</v>
      </c>
      <c r="B22" s="124">
        <v>43290</v>
      </c>
      <c r="C22" s="76" t="s">
        <v>119</v>
      </c>
      <c r="D22" s="136" t="s">
        <v>120</v>
      </c>
      <c r="E22" s="149">
        <v>5035.66</v>
      </c>
      <c r="F22" s="150">
        <v>0.02</v>
      </c>
      <c r="G22" s="151">
        <f t="shared" si="0"/>
        <v>100.7132</v>
      </c>
      <c r="H22" s="9"/>
      <c r="I22" s="9"/>
    </row>
    <row r="23" spans="1:9" s="10" customFormat="1" ht="20.25" customHeight="1">
      <c r="A23" s="75">
        <v>19538</v>
      </c>
      <c r="B23" s="124">
        <v>43308</v>
      </c>
      <c r="C23" s="76" t="s">
        <v>58</v>
      </c>
      <c r="D23" s="76" t="s">
        <v>131</v>
      </c>
      <c r="E23" s="149">
        <v>8000</v>
      </c>
      <c r="F23" s="150">
        <v>0.02</v>
      </c>
      <c r="G23" s="151">
        <f t="shared" si="0"/>
        <v>160</v>
      </c>
      <c r="H23" s="9"/>
      <c r="I23" s="9"/>
    </row>
    <row r="24" spans="1:9" s="10" customFormat="1" ht="20.25" customHeight="1">
      <c r="A24" s="75">
        <v>19540</v>
      </c>
      <c r="B24" s="124">
        <v>43308</v>
      </c>
      <c r="C24" s="76" t="s">
        <v>132</v>
      </c>
      <c r="D24" s="136" t="s">
        <v>134</v>
      </c>
      <c r="E24" s="149">
        <v>8000</v>
      </c>
      <c r="F24" s="150">
        <v>0.02</v>
      </c>
      <c r="G24" s="151">
        <f t="shared" si="0"/>
        <v>160</v>
      </c>
      <c r="H24" s="9"/>
      <c r="I24" s="9"/>
    </row>
    <row r="25" spans="1:9" s="10" customFormat="1" ht="20.25" customHeight="1">
      <c r="A25" s="75">
        <v>19541</v>
      </c>
      <c r="B25" s="124">
        <v>43308</v>
      </c>
      <c r="C25" s="76" t="s">
        <v>57</v>
      </c>
      <c r="D25" s="76" t="s">
        <v>131</v>
      </c>
      <c r="E25" s="149">
        <v>8000</v>
      </c>
      <c r="F25" s="150">
        <v>0.02</v>
      </c>
      <c r="G25" s="151">
        <f t="shared" si="0"/>
        <v>160</v>
      </c>
      <c r="H25" s="9"/>
      <c r="I25" s="9"/>
    </row>
    <row r="26" spans="1:7" s="10" customFormat="1" ht="20.25" customHeight="1">
      <c r="A26" s="90"/>
      <c r="B26" s="91"/>
      <c r="C26" s="90"/>
      <c r="D26" s="84" t="s">
        <v>18</v>
      </c>
      <c r="E26" s="85">
        <f>SUM(E15:E25)</f>
        <v>85428.26</v>
      </c>
      <c r="F26" s="78"/>
      <c r="G26" s="86">
        <f>SUM(G15:G25)</f>
        <v>1708.4851999999998</v>
      </c>
    </row>
    <row r="27" spans="1:7" s="10" customFormat="1" ht="20.25" customHeight="1">
      <c r="A27" s="90"/>
      <c r="B27" s="91"/>
      <c r="C27" s="90"/>
      <c r="D27" s="84"/>
      <c r="E27" s="85"/>
      <c r="F27" s="78"/>
      <c r="G27" s="86"/>
    </row>
    <row r="28" spans="1:7" s="10" customFormat="1" ht="20.25" customHeight="1">
      <c r="A28" s="69" t="s">
        <v>0</v>
      </c>
      <c r="B28" s="70" t="s">
        <v>1</v>
      </c>
      <c r="C28" s="71" t="s">
        <v>2</v>
      </c>
      <c r="D28" s="71" t="s">
        <v>3</v>
      </c>
      <c r="E28" s="72" t="s">
        <v>15</v>
      </c>
      <c r="F28" s="87" t="s">
        <v>16</v>
      </c>
      <c r="G28" s="74" t="s">
        <v>17</v>
      </c>
    </row>
    <row r="29" spans="1:7" s="10" customFormat="1" ht="20.25" customHeight="1">
      <c r="A29" s="75">
        <v>19535</v>
      </c>
      <c r="B29" s="124">
        <v>43304</v>
      </c>
      <c r="C29" s="76" t="s">
        <v>126</v>
      </c>
      <c r="D29" s="76" t="s">
        <v>127</v>
      </c>
      <c r="E29" s="88">
        <v>16000</v>
      </c>
      <c r="F29" s="92">
        <v>0.1</v>
      </c>
      <c r="G29" s="79">
        <f>+E29*F29</f>
        <v>1600</v>
      </c>
    </row>
    <row r="30" spans="1:7" s="10" customFormat="1" ht="20.25" customHeight="1">
      <c r="A30" s="75"/>
      <c r="B30" s="124"/>
      <c r="C30" s="76"/>
      <c r="D30" s="136"/>
      <c r="E30" s="88"/>
      <c r="F30" s="92">
        <v>0.1</v>
      </c>
      <c r="G30" s="79">
        <f>+E30*F30</f>
        <v>0</v>
      </c>
    </row>
    <row r="31" spans="1:7" s="10" customFormat="1" ht="20.25" customHeight="1">
      <c r="A31" s="75"/>
      <c r="B31" s="124"/>
      <c r="C31" s="76"/>
      <c r="D31" s="136"/>
      <c r="E31" s="88"/>
      <c r="F31" s="92">
        <v>0.1</v>
      </c>
      <c r="G31" s="79">
        <f>+E31*F31</f>
        <v>0</v>
      </c>
    </row>
    <row r="32" spans="1:9" s="10" customFormat="1" ht="20.25" customHeight="1">
      <c r="A32" s="119"/>
      <c r="B32" s="120"/>
      <c r="C32" s="119"/>
      <c r="D32" s="115"/>
      <c r="E32" s="116">
        <f>SUM(E29:E31)</f>
        <v>16000</v>
      </c>
      <c r="F32" s="121"/>
      <c r="G32" s="118">
        <f>SUM(G29:G31)</f>
        <v>1600</v>
      </c>
      <c r="H32" s="9"/>
      <c r="I32" s="9"/>
    </row>
    <row r="33" spans="1:9" s="10" customFormat="1" ht="20.25" customHeight="1">
      <c r="A33" s="93" t="s">
        <v>12</v>
      </c>
      <c r="B33" s="90"/>
      <c r="C33" s="94"/>
      <c r="D33" s="90"/>
      <c r="E33" s="90"/>
      <c r="F33" s="90"/>
      <c r="G33" s="88"/>
      <c r="H33" s="12"/>
      <c r="I33" s="47"/>
    </row>
    <row r="34" spans="1:9" s="10" customFormat="1" ht="24.75" customHeight="1">
      <c r="A34" s="90"/>
      <c r="B34" s="84" t="s">
        <v>13</v>
      </c>
      <c r="C34" s="94" t="s">
        <v>14</v>
      </c>
      <c r="D34" s="90"/>
      <c r="E34" s="90"/>
      <c r="F34" s="90"/>
      <c r="G34" s="88"/>
      <c r="H34" s="12"/>
      <c r="I34" s="47"/>
    </row>
    <row r="35" spans="1:9" s="9" customFormat="1" ht="20.25" customHeight="1">
      <c r="A35" s="90"/>
      <c r="B35" s="64" t="s">
        <v>140</v>
      </c>
      <c r="C35" s="94"/>
      <c r="D35" s="90"/>
      <c r="E35" s="90"/>
      <c r="F35" s="90"/>
      <c r="G35" s="88"/>
      <c r="H35" s="10"/>
      <c r="I35" s="10"/>
    </row>
    <row r="36" spans="1:147" s="47" customFormat="1" ht="24.75" customHeight="1">
      <c r="A36" s="90"/>
      <c r="B36" s="95"/>
      <c r="C36" s="94"/>
      <c r="D36" s="90"/>
      <c r="E36" s="90"/>
      <c r="F36" s="90"/>
      <c r="G36" s="88"/>
      <c r="H36" s="10"/>
      <c r="I36" s="10"/>
      <c r="K36" s="48"/>
      <c r="L36" s="49"/>
      <c r="M36" s="12"/>
      <c r="P36" s="48"/>
      <c r="Q36" s="49"/>
      <c r="R36" s="12"/>
      <c r="U36" s="48"/>
      <c r="V36" s="49"/>
      <c r="W36" s="12"/>
      <c r="Z36" s="48"/>
      <c r="AA36" s="49"/>
      <c r="AB36" s="12"/>
      <c r="AE36" s="48"/>
      <c r="AF36" s="49"/>
      <c r="AG36" s="12"/>
      <c r="AJ36" s="48"/>
      <c r="AK36" s="49"/>
      <c r="AL36" s="12"/>
      <c r="AO36" s="48"/>
      <c r="AP36" s="49"/>
      <c r="AQ36" s="12"/>
      <c r="AT36" s="48"/>
      <c r="AU36" s="49"/>
      <c r="AV36" s="12"/>
      <c r="AY36" s="48"/>
      <c r="AZ36" s="49"/>
      <c r="BA36" s="12"/>
      <c r="BD36" s="48"/>
      <c r="BE36" s="49"/>
      <c r="BF36" s="12"/>
      <c r="BI36" s="48"/>
      <c r="BJ36" s="49"/>
      <c r="BK36" s="12"/>
      <c r="BN36" s="48"/>
      <c r="BO36" s="49"/>
      <c r="BP36" s="12"/>
      <c r="BS36" s="48"/>
      <c r="BT36" s="49"/>
      <c r="BU36" s="12"/>
      <c r="BX36" s="48"/>
      <c r="BY36" s="49"/>
      <c r="BZ36" s="12"/>
      <c r="CC36" s="48"/>
      <c r="CD36" s="49"/>
      <c r="CE36" s="12"/>
      <c r="CH36" s="48"/>
      <c r="CI36" s="49"/>
      <c r="CJ36" s="12"/>
      <c r="CM36" s="48"/>
      <c r="CN36" s="49"/>
      <c r="CO36" s="12"/>
      <c r="CR36" s="48"/>
      <c r="CS36" s="49"/>
      <c r="CT36" s="12"/>
      <c r="CW36" s="48"/>
      <c r="CX36" s="49"/>
      <c r="CY36" s="12"/>
      <c r="DB36" s="48"/>
      <c r="DC36" s="49"/>
      <c r="DD36" s="12"/>
      <c r="DG36" s="48"/>
      <c r="DH36" s="49"/>
      <c r="DI36" s="12"/>
      <c r="DL36" s="48"/>
      <c r="DM36" s="49"/>
      <c r="DN36" s="12"/>
      <c r="DQ36" s="48"/>
      <c r="DR36" s="49"/>
      <c r="DS36" s="12"/>
      <c r="DV36" s="48"/>
      <c r="DW36" s="49"/>
      <c r="DX36" s="12"/>
      <c r="EA36" s="48"/>
      <c r="EB36" s="49"/>
      <c r="EC36" s="12"/>
      <c r="EF36" s="48"/>
      <c r="EG36" s="49"/>
      <c r="EH36" s="12"/>
      <c r="EK36" s="48"/>
      <c r="EL36" s="49"/>
      <c r="EM36" s="12"/>
      <c r="EP36" s="48"/>
      <c r="EQ36" s="49"/>
    </row>
    <row r="37" spans="1:147" s="47" customFormat="1" ht="24.75" customHeight="1">
      <c r="A37" s="69" t="s">
        <v>0</v>
      </c>
      <c r="B37" s="70" t="s">
        <v>1</v>
      </c>
      <c r="C37" s="71" t="s">
        <v>2</v>
      </c>
      <c r="D37" s="71" t="s">
        <v>3</v>
      </c>
      <c r="E37" s="72" t="s">
        <v>15</v>
      </c>
      <c r="F37" s="87" t="s">
        <v>16</v>
      </c>
      <c r="G37" s="74" t="s">
        <v>17</v>
      </c>
      <c r="H37" s="10"/>
      <c r="I37" s="10"/>
      <c r="K37" s="48"/>
      <c r="L37" s="49"/>
      <c r="M37" s="12"/>
      <c r="P37" s="48"/>
      <c r="Q37" s="49"/>
      <c r="R37" s="12"/>
      <c r="U37" s="48"/>
      <c r="V37" s="49"/>
      <c r="W37" s="12"/>
      <c r="Z37" s="48"/>
      <c r="AA37" s="49"/>
      <c r="AB37" s="12"/>
      <c r="AE37" s="48"/>
      <c r="AF37" s="49"/>
      <c r="AG37" s="12"/>
      <c r="AJ37" s="48"/>
      <c r="AK37" s="49"/>
      <c r="AL37" s="12"/>
      <c r="AO37" s="48"/>
      <c r="AP37" s="49"/>
      <c r="AQ37" s="12"/>
      <c r="AT37" s="48"/>
      <c r="AU37" s="49"/>
      <c r="AV37" s="12"/>
      <c r="AY37" s="48"/>
      <c r="AZ37" s="49"/>
      <c r="BA37" s="12"/>
      <c r="BD37" s="48"/>
      <c r="BE37" s="49"/>
      <c r="BF37" s="12"/>
      <c r="BI37" s="48"/>
      <c r="BJ37" s="49"/>
      <c r="BK37" s="12"/>
      <c r="BN37" s="48"/>
      <c r="BO37" s="49"/>
      <c r="BP37" s="12"/>
      <c r="BS37" s="48"/>
      <c r="BT37" s="49"/>
      <c r="BU37" s="12"/>
      <c r="BX37" s="48"/>
      <c r="BY37" s="49"/>
      <c r="BZ37" s="12"/>
      <c r="CC37" s="48"/>
      <c r="CD37" s="49"/>
      <c r="CE37" s="12"/>
      <c r="CH37" s="48"/>
      <c r="CI37" s="49"/>
      <c r="CJ37" s="12"/>
      <c r="CM37" s="48"/>
      <c r="CN37" s="49"/>
      <c r="CO37" s="12"/>
      <c r="CR37" s="48"/>
      <c r="CS37" s="49"/>
      <c r="CT37" s="12"/>
      <c r="CW37" s="48"/>
      <c r="CX37" s="49"/>
      <c r="CY37" s="12"/>
      <c r="DB37" s="48"/>
      <c r="DC37" s="49"/>
      <c r="DD37" s="12"/>
      <c r="DG37" s="48"/>
      <c r="DH37" s="49"/>
      <c r="DI37" s="12"/>
      <c r="DL37" s="48"/>
      <c r="DM37" s="49"/>
      <c r="DN37" s="12"/>
      <c r="DQ37" s="48"/>
      <c r="DR37" s="49"/>
      <c r="DS37" s="12"/>
      <c r="DV37" s="48"/>
      <c r="DW37" s="49"/>
      <c r="DX37" s="12"/>
      <c r="EA37" s="48"/>
      <c r="EB37" s="49"/>
      <c r="EC37" s="12"/>
      <c r="EF37" s="48"/>
      <c r="EG37" s="49"/>
      <c r="EH37" s="12"/>
      <c r="EK37" s="48"/>
      <c r="EL37" s="49"/>
      <c r="EM37" s="12"/>
      <c r="EP37" s="48"/>
      <c r="EQ37" s="49"/>
    </row>
    <row r="38" spans="1:9" s="10" customFormat="1" ht="24.75" customHeight="1">
      <c r="A38" s="75">
        <v>19499</v>
      </c>
      <c r="B38" s="124">
        <v>43283</v>
      </c>
      <c r="C38" s="76" t="s">
        <v>48</v>
      </c>
      <c r="D38" s="76" t="s">
        <v>75</v>
      </c>
      <c r="E38" s="96">
        <v>1500</v>
      </c>
      <c r="F38" s="97">
        <v>0.1</v>
      </c>
      <c r="G38" s="98">
        <f>+E38*F38</f>
        <v>150</v>
      </c>
      <c r="H38"/>
      <c r="I38"/>
    </row>
    <row r="39" spans="1:9" s="10" customFormat="1" ht="20.25" customHeight="1">
      <c r="A39" s="75">
        <v>19520</v>
      </c>
      <c r="B39" s="124">
        <v>43286</v>
      </c>
      <c r="C39" s="139" t="s">
        <v>9</v>
      </c>
      <c r="D39" s="76" t="s">
        <v>104</v>
      </c>
      <c r="E39" s="96">
        <v>2920</v>
      </c>
      <c r="F39" s="97">
        <v>0.1</v>
      </c>
      <c r="G39" s="98">
        <f>+E39*F39</f>
        <v>292</v>
      </c>
      <c r="H39"/>
      <c r="I39"/>
    </row>
    <row r="40" spans="1:9" s="10" customFormat="1" ht="20.25" customHeight="1">
      <c r="A40" s="75"/>
      <c r="B40" s="99"/>
      <c r="C40" s="76"/>
      <c r="D40" s="84" t="s">
        <v>19</v>
      </c>
      <c r="E40" s="100">
        <f>SUM(E38:E39)</f>
        <v>4420</v>
      </c>
      <c r="F40" s="97">
        <v>0.1</v>
      </c>
      <c r="G40" s="101">
        <f>SUM(G38:G39)</f>
        <v>442</v>
      </c>
      <c r="H40" s="6"/>
      <c r="I40" s="6"/>
    </row>
    <row r="41" spans="1:9" ht="20.25" customHeight="1">
      <c r="A41" s="90"/>
      <c r="B41" s="91"/>
      <c r="C41" s="90"/>
      <c r="D41" s="90"/>
      <c r="E41" s="89"/>
      <c r="F41" s="92"/>
      <c r="G41" s="79"/>
      <c r="H41" s="6"/>
      <c r="I41" s="6"/>
    </row>
    <row r="42" spans="1:9" ht="20.25" customHeight="1">
      <c r="A42" s="69" t="s">
        <v>0</v>
      </c>
      <c r="B42" s="70" t="s">
        <v>1</v>
      </c>
      <c r="C42" s="71" t="s">
        <v>2</v>
      </c>
      <c r="D42" s="71" t="s">
        <v>3</v>
      </c>
      <c r="E42" s="72" t="s">
        <v>15</v>
      </c>
      <c r="F42" s="102" t="s">
        <v>20</v>
      </c>
      <c r="G42" s="74" t="s">
        <v>17</v>
      </c>
      <c r="H42" s="6"/>
      <c r="I42" s="6"/>
    </row>
    <row r="43" spans="1:7" s="6" customFormat="1" ht="20.25" customHeight="1">
      <c r="A43" s="103"/>
      <c r="B43" s="104"/>
      <c r="C43" s="105"/>
      <c r="D43" s="105"/>
      <c r="E43" s="106"/>
      <c r="F43" s="92">
        <v>0.3</v>
      </c>
      <c r="G43" s="79">
        <f>+E43*F43</f>
        <v>0</v>
      </c>
    </row>
    <row r="44" spans="1:7" s="6" customFormat="1" ht="20.25" customHeight="1">
      <c r="A44" s="107"/>
      <c r="B44" s="91"/>
      <c r="C44" s="94"/>
      <c r="D44" s="84" t="s">
        <v>21</v>
      </c>
      <c r="E44" s="108">
        <f>SUM(E43:E43)</f>
        <v>0</v>
      </c>
      <c r="F44" s="92"/>
      <c r="G44" s="86">
        <f>SUM(G43:G43)</f>
        <v>0</v>
      </c>
    </row>
    <row r="45" spans="1:7" s="6" customFormat="1" ht="20.25" customHeight="1">
      <c r="A45" s="109"/>
      <c r="B45" s="91"/>
      <c r="C45" s="90"/>
      <c r="D45" s="90"/>
      <c r="E45" s="110"/>
      <c r="F45" s="92"/>
      <c r="G45" s="79"/>
    </row>
    <row r="46" spans="1:9" s="6" customFormat="1" ht="20.25" customHeight="1">
      <c r="A46" s="69" t="s">
        <v>0</v>
      </c>
      <c r="B46" s="70" t="s">
        <v>1</v>
      </c>
      <c r="C46" s="71" t="s">
        <v>2</v>
      </c>
      <c r="D46" s="71" t="s">
        <v>3</v>
      </c>
      <c r="E46" s="72" t="s">
        <v>15</v>
      </c>
      <c r="F46" s="87" t="s">
        <v>16</v>
      </c>
      <c r="G46" s="74" t="s">
        <v>17</v>
      </c>
      <c r="H46" s="13"/>
      <c r="I46" s="13"/>
    </row>
    <row r="47" spans="1:9" s="6" customFormat="1" ht="20.25" customHeight="1">
      <c r="A47" s="75">
        <v>19499</v>
      </c>
      <c r="B47" s="124">
        <v>43283</v>
      </c>
      <c r="C47" s="76" t="s">
        <v>48</v>
      </c>
      <c r="D47" s="76" t="s">
        <v>75</v>
      </c>
      <c r="E47" s="88">
        <v>1500</v>
      </c>
      <c r="F47" s="92">
        <v>0.18</v>
      </c>
      <c r="G47" s="79">
        <f>+E47*F47</f>
        <v>270</v>
      </c>
      <c r="H47"/>
      <c r="I47"/>
    </row>
    <row r="48" spans="1:9" s="6" customFormat="1" ht="20.25" customHeight="1">
      <c r="A48" s="75">
        <v>19520</v>
      </c>
      <c r="B48" s="124">
        <v>43286</v>
      </c>
      <c r="C48" s="139" t="s">
        <v>9</v>
      </c>
      <c r="D48" s="76" t="s">
        <v>104</v>
      </c>
      <c r="E48" s="96">
        <v>2920</v>
      </c>
      <c r="F48" s="92">
        <v>0.18</v>
      </c>
      <c r="G48" s="79">
        <f>+E48*F48</f>
        <v>525.6</v>
      </c>
      <c r="H48"/>
      <c r="I48"/>
    </row>
    <row r="49" spans="1:9" s="13" customFormat="1" ht="20.25" customHeight="1">
      <c r="A49" s="75">
        <v>19535</v>
      </c>
      <c r="B49" s="124">
        <v>43304</v>
      </c>
      <c r="C49" s="76" t="s">
        <v>126</v>
      </c>
      <c r="D49" s="76" t="s">
        <v>127</v>
      </c>
      <c r="E49" s="88">
        <v>16000</v>
      </c>
      <c r="F49" s="92">
        <v>0.18</v>
      </c>
      <c r="G49" s="79">
        <f>+E49*F49</f>
        <v>2880</v>
      </c>
      <c r="H49" s="56"/>
      <c r="I49" s="56"/>
    </row>
    <row r="50" spans="1:9" ht="20.25" customHeight="1">
      <c r="A50" s="152"/>
      <c r="B50" s="153"/>
      <c r="C50" s="154"/>
      <c r="D50" s="155"/>
      <c r="E50" s="156"/>
      <c r="F50" s="121"/>
      <c r="G50" s="157"/>
      <c r="H50" s="137"/>
      <c r="I50" s="137"/>
    </row>
    <row r="51" spans="1:9" ht="20.25" customHeight="1">
      <c r="A51" s="112"/>
      <c r="B51" s="120"/>
      <c r="C51" s="119"/>
      <c r="D51" s="115" t="s">
        <v>22</v>
      </c>
      <c r="E51" s="122">
        <f>SUM(E47:E49)</f>
        <v>20420</v>
      </c>
      <c r="F51" s="123"/>
      <c r="G51" s="118">
        <f>SUM(G47:G49)</f>
        <v>3675.6</v>
      </c>
      <c r="H51" s="10"/>
      <c r="I51" s="10"/>
    </row>
    <row r="52" spans="1:9" s="56" customFormat="1" ht="20.25" customHeight="1">
      <c r="A52" s="90"/>
      <c r="B52" s="91"/>
      <c r="C52" s="90"/>
      <c r="D52" s="84"/>
      <c r="E52" s="85"/>
      <c r="F52" s="90"/>
      <c r="G52" s="86"/>
      <c r="H52" s="10"/>
      <c r="I52" s="10"/>
    </row>
    <row r="53" spans="1:9" s="137" customFormat="1" ht="20.25" customHeight="1">
      <c r="A53" s="90"/>
      <c r="B53" s="91"/>
      <c r="C53" s="90"/>
      <c r="D53" s="84" t="s">
        <v>23</v>
      </c>
      <c r="E53" s="85">
        <f>+E51+E44+E40+E32+E26+E12</f>
        <v>197368.26</v>
      </c>
      <c r="F53" s="90"/>
      <c r="G53" s="86">
        <f>+G51+G44+G40+G32+G26+G12</f>
        <v>10981.085200000001</v>
      </c>
      <c r="H53" s="133"/>
      <c r="I53" s="10"/>
    </row>
    <row r="54" spans="1:7" s="10" customFormat="1" ht="25.5">
      <c r="A54" s="125"/>
      <c r="B54" s="126"/>
      <c r="C54" s="125"/>
      <c r="D54" s="127"/>
      <c r="E54" s="128"/>
      <c r="F54" s="125"/>
      <c r="G54" s="129"/>
    </row>
    <row r="55" spans="1:7" s="10" customFormat="1" ht="25.5">
      <c r="A55" s="14"/>
      <c r="B55" s="15"/>
      <c r="C55" s="7"/>
      <c r="D55" s="7"/>
      <c r="E55" s="16"/>
      <c r="F55" s="7"/>
      <c r="G55" s="17"/>
    </row>
    <row r="56" spans="1:9" s="10" customFormat="1" ht="25.5">
      <c r="A56" s="14"/>
      <c r="B56" s="15"/>
      <c r="C56" s="14" t="s">
        <v>24</v>
      </c>
      <c r="D56" s="7"/>
      <c r="E56" s="16"/>
      <c r="F56" s="7"/>
      <c r="G56" s="18"/>
      <c r="H56" s="9"/>
      <c r="I56" s="9"/>
    </row>
    <row r="57" spans="1:7" s="10" customFormat="1" ht="25.5">
      <c r="A57"/>
      <c r="B57"/>
      <c r="C57"/>
      <c r="D57"/>
      <c r="E57"/>
      <c r="F57"/>
      <c r="G57" s="5"/>
    </row>
    <row r="58" spans="1:7" s="10" customFormat="1" ht="25.5">
      <c r="A58"/>
      <c r="B58"/>
      <c r="C58"/>
      <c r="D58"/>
      <c r="E58" s="46"/>
      <c r="F58"/>
      <c r="G58" s="51"/>
    </row>
    <row r="59" spans="1:9" s="9" customFormat="1" ht="25.5">
      <c r="A59"/>
      <c r="B59"/>
      <c r="C59"/>
      <c r="D59"/>
      <c r="E59" s="65"/>
      <c r="F59" s="65"/>
      <c r="G59" s="66"/>
      <c r="H59" s="10"/>
      <c r="I59" s="10"/>
    </row>
    <row r="60" spans="1:7" s="10" customFormat="1" ht="25.5">
      <c r="A60"/>
      <c r="B60"/>
      <c r="C60"/>
      <c r="D60"/>
      <c r="E60" s="46"/>
      <c r="F60"/>
      <c r="G60" s="51"/>
    </row>
    <row r="61" spans="1:9" s="10" customFormat="1" ht="25.5">
      <c r="A61"/>
      <c r="B61"/>
      <c r="C61"/>
      <c r="D61"/>
      <c r="E61"/>
      <c r="F61"/>
      <c r="G61" s="5"/>
      <c r="H61" s="13"/>
      <c r="I61" s="13"/>
    </row>
    <row r="62" spans="1:9" s="10" customFormat="1" ht="25.5">
      <c r="A62"/>
      <c r="B62"/>
      <c r="C62"/>
      <c r="D62"/>
      <c r="E62"/>
      <c r="F62"/>
      <c r="G62" s="5"/>
      <c r="H62" s="13"/>
      <c r="I62" s="13"/>
    </row>
    <row r="63" spans="1:9" s="10" customFormat="1" ht="25.5">
      <c r="A63"/>
      <c r="B63"/>
      <c r="C63"/>
      <c r="D63"/>
      <c r="E63"/>
      <c r="F63"/>
      <c r="G63" s="5"/>
      <c r="H63" s="13"/>
      <c r="I63" s="13"/>
    </row>
    <row r="64" spans="1:9" s="13" customFormat="1" ht="25.5">
      <c r="A64"/>
      <c r="B64"/>
      <c r="C64"/>
      <c r="D64"/>
      <c r="E64"/>
      <c r="F64"/>
      <c r="G64" s="5"/>
      <c r="H64"/>
      <c r="I64"/>
    </row>
    <row r="65" spans="1:9" s="13" customFormat="1" ht="25.5">
      <c r="A65"/>
      <c r="B65"/>
      <c r="C65"/>
      <c r="D65"/>
      <c r="E65"/>
      <c r="F65"/>
      <c r="G65" s="5"/>
      <c r="H65"/>
      <c r="I65"/>
    </row>
    <row r="66" spans="1:9" s="13" customFormat="1" ht="25.5">
      <c r="A66"/>
      <c r="B66"/>
      <c r="C66"/>
      <c r="D66"/>
      <c r="E66"/>
      <c r="F66"/>
      <c r="G66" s="5"/>
      <c r="H66"/>
      <c r="I66"/>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13">
      <selection activeCell="A28" sqref="A28"/>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19" t="s">
        <v>10</v>
      </c>
      <c r="B4" s="4"/>
      <c r="C4" s="20"/>
      <c r="D4" s="20"/>
      <c r="E4" s="20"/>
      <c r="F4" s="20"/>
      <c r="G4" s="4"/>
    </row>
    <row r="5" spans="1:7" ht="20.25">
      <c r="A5" s="19" t="s">
        <v>11</v>
      </c>
      <c r="B5" s="4"/>
      <c r="C5" s="20"/>
      <c r="D5" s="20"/>
      <c r="E5" s="20"/>
      <c r="F5" s="20"/>
      <c r="G5" s="4"/>
    </row>
    <row r="6" spans="1:7" ht="20.25">
      <c r="A6" s="19" t="s">
        <v>12</v>
      </c>
      <c r="B6" s="4"/>
      <c r="C6" s="20"/>
      <c r="D6" s="20"/>
      <c r="E6" s="20"/>
      <c r="F6" s="20"/>
      <c r="G6" s="4"/>
    </row>
    <row r="7" spans="1:7" ht="20.25">
      <c r="A7" s="4"/>
      <c r="B7" s="21" t="s">
        <v>25</v>
      </c>
      <c r="C7" s="22" t="s">
        <v>26</v>
      </c>
      <c r="D7" s="20"/>
      <c r="E7" s="20"/>
      <c r="F7" s="20"/>
      <c r="G7" s="4"/>
    </row>
    <row r="8" spans="1:7" ht="20.25">
      <c r="A8" s="4"/>
      <c r="B8" s="23"/>
      <c r="C8" s="20"/>
      <c r="D8" s="20"/>
      <c r="E8" s="20"/>
      <c r="F8" s="20"/>
      <c r="G8" s="4"/>
    </row>
    <row r="9" spans="1:9" ht="21" thickBot="1">
      <c r="A9" s="4"/>
      <c r="B9" s="8" t="s">
        <v>141</v>
      </c>
      <c r="C9" s="20"/>
      <c r="D9" s="20"/>
      <c r="E9" s="20"/>
      <c r="F9" s="20"/>
      <c r="G9" s="4"/>
      <c r="I9" s="24"/>
    </row>
    <row r="10" spans="1:9" ht="15.75">
      <c r="A10" s="25" t="s">
        <v>27</v>
      </c>
      <c r="B10" s="26" t="s">
        <v>28</v>
      </c>
      <c r="C10" s="27" t="s">
        <v>29</v>
      </c>
      <c r="D10" s="28" t="s">
        <v>30</v>
      </c>
      <c r="E10" s="28" t="s">
        <v>31</v>
      </c>
      <c r="F10" s="29" t="s">
        <v>32</v>
      </c>
      <c r="G10" s="29" t="s">
        <v>33</v>
      </c>
      <c r="H10" s="30" t="s">
        <v>34</v>
      </c>
      <c r="I10" s="24"/>
    </row>
    <row r="11" spans="1:9" ht="15.75">
      <c r="A11" s="31" t="s">
        <v>35</v>
      </c>
      <c r="B11" s="32" t="s">
        <v>36</v>
      </c>
      <c r="C11" s="33">
        <v>1600</v>
      </c>
      <c r="D11" s="33">
        <v>442</v>
      </c>
      <c r="E11" s="33"/>
      <c r="F11" s="33">
        <v>1708.49</v>
      </c>
      <c r="G11" s="33">
        <v>3555</v>
      </c>
      <c r="H11" s="34">
        <v>3675.6</v>
      </c>
      <c r="I11" s="24"/>
    </row>
    <row r="12" spans="1:9" ht="15">
      <c r="A12" s="31"/>
      <c r="B12" s="35"/>
      <c r="C12" s="33"/>
      <c r="D12" s="33"/>
      <c r="E12" s="33"/>
      <c r="F12" s="33"/>
      <c r="G12" s="33"/>
      <c r="H12" s="36"/>
      <c r="I12" s="24"/>
    </row>
    <row r="13" spans="1:9" ht="15.75">
      <c r="A13" s="31"/>
      <c r="B13" s="32"/>
      <c r="C13" s="33"/>
      <c r="D13" s="33"/>
      <c r="E13" s="33"/>
      <c r="F13" s="33"/>
      <c r="G13" s="33"/>
      <c r="H13" s="36"/>
      <c r="I13" s="24"/>
    </row>
    <row r="14" spans="1:9" ht="15">
      <c r="A14" s="31"/>
      <c r="B14" s="35"/>
      <c r="C14" s="33"/>
      <c r="D14" s="33"/>
      <c r="E14" s="33"/>
      <c r="F14" s="33"/>
      <c r="G14" s="33"/>
      <c r="H14" s="36"/>
      <c r="I14" s="24"/>
    </row>
    <row r="15" spans="1:9" ht="15.75">
      <c r="A15" s="31"/>
      <c r="B15" s="32"/>
      <c r="C15" s="33"/>
      <c r="D15" s="33"/>
      <c r="E15" s="33"/>
      <c r="F15" s="33"/>
      <c r="G15" s="33"/>
      <c r="H15" s="36"/>
      <c r="I15" s="24"/>
    </row>
    <row r="16" spans="1:9" ht="15">
      <c r="A16" s="31"/>
      <c r="B16" s="35"/>
      <c r="C16" s="33"/>
      <c r="D16" s="33"/>
      <c r="E16" s="33"/>
      <c r="F16" s="33"/>
      <c r="G16" s="33"/>
      <c r="H16" s="36"/>
      <c r="I16" s="24"/>
    </row>
    <row r="17" spans="1:9" ht="15.75">
      <c r="A17" s="31"/>
      <c r="B17" s="32"/>
      <c r="C17" s="33"/>
      <c r="D17" s="33"/>
      <c r="E17" s="33"/>
      <c r="F17" s="33"/>
      <c r="G17" s="33"/>
      <c r="H17" s="36"/>
      <c r="I17" s="24"/>
    </row>
    <row r="18" spans="1:9" ht="15">
      <c r="A18" s="31"/>
      <c r="B18" s="35"/>
      <c r="C18" s="35"/>
      <c r="D18" s="35"/>
      <c r="E18" s="35"/>
      <c r="F18" s="35"/>
      <c r="G18" s="35"/>
      <c r="H18" s="36"/>
      <c r="I18" s="24"/>
    </row>
    <row r="19" spans="1:9" ht="15.75">
      <c r="A19" s="31"/>
      <c r="B19" s="32"/>
      <c r="C19" s="33"/>
      <c r="D19" s="33"/>
      <c r="E19" s="33"/>
      <c r="F19" s="33"/>
      <c r="G19" s="33"/>
      <c r="H19" s="36"/>
      <c r="I19" s="24"/>
    </row>
    <row r="20" spans="1:9" ht="15">
      <c r="A20" s="31"/>
      <c r="B20" s="35"/>
      <c r="C20" s="35"/>
      <c r="D20" s="35"/>
      <c r="E20" s="35"/>
      <c r="F20" s="35"/>
      <c r="G20" s="35"/>
      <c r="H20" s="36"/>
      <c r="I20" s="24"/>
    </row>
    <row r="21" spans="1:9" ht="16.5" thickBot="1">
      <c r="A21" s="37" t="s">
        <v>37</v>
      </c>
      <c r="B21" s="38"/>
      <c r="C21" s="39">
        <f>SUM(C11:C20)</f>
        <v>1600</v>
      </c>
      <c r="D21" s="39">
        <f>SUM(D11:D20)</f>
        <v>442</v>
      </c>
      <c r="E21" s="39"/>
      <c r="F21" s="39">
        <f>SUM(F11:F20)</f>
        <v>1708.49</v>
      </c>
      <c r="G21" s="39">
        <f>SUM(G11:G20)</f>
        <v>3555</v>
      </c>
      <c r="H21" s="40">
        <f>SUM(H11:H20)</f>
        <v>3675.6</v>
      </c>
      <c r="I21" s="24"/>
    </row>
    <row r="22" spans="1:9" ht="15">
      <c r="A22" s="24"/>
      <c r="B22" s="24"/>
      <c r="C22" s="41"/>
      <c r="D22" s="41"/>
      <c r="E22" s="41"/>
      <c r="F22" s="41"/>
      <c r="G22" s="41"/>
      <c r="H22" s="24"/>
      <c r="I22" s="24"/>
    </row>
    <row r="23" spans="1:9" ht="15.75">
      <c r="A23" s="42" t="s">
        <v>38</v>
      </c>
      <c r="B23" s="43"/>
      <c r="C23" s="44"/>
      <c r="D23" s="44"/>
      <c r="E23" s="44"/>
      <c r="F23" s="44"/>
      <c r="G23" s="24"/>
      <c r="H23" s="24"/>
      <c r="I23" s="24"/>
    </row>
    <row r="24" spans="1:8" ht="15">
      <c r="A24" s="45" t="s">
        <v>142</v>
      </c>
      <c r="B24" s="55">
        <f>+C21+D21+E21+F21+G21+H21</f>
        <v>10981.09</v>
      </c>
      <c r="C24" s="24"/>
      <c r="D24" s="24"/>
      <c r="E24" s="24"/>
      <c r="F24" s="24"/>
      <c r="G24" s="24"/>
      <c r="H24" s="24"/>
    </row>
    <row r="33" ht="12.75">
      <c r="E33" s="111"/>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2018-02-02T17:38:14Z</cp:lastPrinted>
  <dcterms:created xsi:type="dcterms:W3CDTF">2018-08-03T19:03:30Z</dcterms:created>
  <dcterms:modified xsi:type="dcterms:W3CDTF">2018-08-03T19:03:30Z</dcterms:modified>
  <cp:category/>
  <cp:version/>
  <cp:contentType/>
  <cp:contentStatus/>
</cp:coreProperties>
</file>