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REL. SEPTIEMBRE.-18" sheetId="1" r:id="rId1"/>
    <sheet name="RETENCIONES-SEPTIEMBRE-18" sheetId="2" r:id="rId2"/>
    <sheet name="RETENCIONES-DET" sheetId="3" r:id="rId3"/>
  </sheets>
  <definedNames>
    <definedName name="_xlnm.Print_Area" localSheetId="0">'REL. SEPTIEMBRE.-18'!$A$1:$E$63</definedName>
    <definedName name="_xlnm.Print_Area" localSheetId="2">'RETENCIONES-DET'!$A$1:$H$36</definedName>
    <definedName name="_xlnm.Print_Area" localSheetId="1">'RETENCIONES-SEPTIEMBRE-18'!$A$1:$G$65</definedName>
  </definedNames>
  <calcPr fullCalcOnLoad="1"/>
</workbook>
</file>

<file path=xl/sharedStrings.xml><?xml version="1.0" encoding="utf-8"?>
<sst xmlns="http://schemas.openxmlformats.org/spreadsheetml/2006/main" count="232" uniqueCount="136">
  <si>
    <t>Cks. #</t>
  </si>
  <si>
    <t>Fecha</t>
  </si>
  <si>
    <t>Beneficiario</t>
  </si>
  <si>
    <t>Detalle</t>
  </si>
  <si>
    <t>VALOR</t>
  </si>
  <si>
    <t>Instituto Dominicano de Investigaciones</t>
  </si>
  <si>
    <t>Agropecuarias y Forestales -  IDIAF</t>
  </si>
  <si>
    <t>Centro Este de Investigaciones Agropecuarias y Forestales</t>
  </si>
  <si>
    <t>Autopista Duarte, Km. 24,  Pedro Brand; Tel. (809) 559-8763; Fax (809) 559-7792</t>
  </si>
  <si>
    <t>SECRETARIA DE ESTADO DE FINANZAS</t>
  </si>
  <si>
    <t>DIRECCION GENERAL DE IMPUESTOS INTERNOS</t>
  </si>
  <si>
    <t>DECLARACION JURADA MENSUAL DE OTRAS RETENCIONES</t>
  </si>
  <si>
    <t>AGENTE DE RETENCION:</t>
  </si>
  <si>
    <t>CENTRO ESTE DE INVESTIGACIONES AGROPECUARIAS Y FORESTALES</t>
  </si>
  <si>
    <t>MONTO BTO.</t>
  </si>
  <si>
    <t>%</t>
  </si>
  <si>
    <t>IMPUESTO</t>
  </si>
  <si>
    <t>TOTAL I</t>
  </si>
  <si>
    <t xml:space="preserve">TOTAL lll </t>
  </si>
  <si>
    <t>30 DEL18%</t>
  </si>
  <si>
    <t>TOTAL  lV</t>
  </si>
  <si>
    <t>TOTAL  V</t>
  </si>
  <si>
    <t>TOTAL l ll lll lV  y  V</t>
  </si>
  <si>
    <t>PREPARADO POR ___________________         REVISADO  POR___________________</t>
  </si>
  <si>
    <t xml:space="preserve">   AGENTE DE RETENCION:</t>
  </si>
  <si>
    <t xml:space="preserve"> CENTRO ESTE DE INVESTIGACIONES AGROPECUARIAS Y FORESTALES</t>
  </si>
  <si>
    <t>DETALLE</t>
  </si>
  <si>
    <t>Cuenta No.</t>
  </si>
  <si>
    <t>Ret.del 10%</t>
  </si>
  <si>
    <r>
      <t>Ret. Del 10</t>
    </r>
    <r>
      <rPr>
        <b/>
        <strike/>
        <sz val="12"/>
        <rFont val="Arial"/>
        <family val="2"/>
      </rPr>
      <t>% alqui.</t>
    </r>
  </si>
  <si>
    <r>
      <t>Ret. Del 30</t>
    </r>
    <r>
      <rPr>
        <b/>
        <strike/>
        <sz val="12"/>
        <rFont val="Arial"/>
        <family val="2"/>
      </rPr>
      <t>% del ITEBIS</t>
    </r>
  </si>
  <si>
    <t>Ret. del  2%</t>
  </si>
  <si>
    <t>Ret. del  5%</t>
  </si>
  <si>
    <t>Ret. Del 18%</t>
  </si>
  <si>
    <t>CUENTA  C. P. A.</t>
  </si>
  <si>
    <t>240-006859-8</t>
  </si>
  <si>
    <t>TOTALES</t>
  </si>
  <si>
    <t>TOTAL A PAGAR AL IDIAF</t>
  </si>
  <si>
    <t>SONALIZ CORNIEL</t>
  </si>
  <si>
    <t>TOMAS PANIAGUA</t>
  </si>
  <si>
    <t>TUILLI YINET PEÑA RODRIGUEZ</t>
  </si>
  <si>
    <t>PAGO DIETAS POR VIAJES AL INTERIOR EN DIFERENTES ACTIVIDADES DE TRABAJO DEL CENTRO DE PRODUCCION ANIMAL DEL IDIAF, SEGUN EXPEDIENTE ANEXO.</t>
  </si>
  <si>
    <t>REPOSICION FONDO OPERATIVO DEL CENTRO DE PRODUCCIÓN ANIMAL DEL IDIAF, SEGUN EXPEDIENTE ANEXO.</t>
  </si>
  <si>
    <t>FAUSTO ANTONIO DE CASTRO RODRIGUEZ</t>
  </si>
  <si>
    <t>REPOSICION FONDOS CAJA CHICA EN LA ESTACION EXPERIMENTAL CASA DE ALTO DEL CENTRO DE PRODUCCION ANIMAL DEL IDIAF, SEGUN EXPEDIENTE ANEXO.</t>
  </si>
  <si>
    <t>LUIS MARTIN BOURNIGAL</t>
  </si>
  <si>
    <t>JOSE LEODAL SANTANA MARTINEZ</t>
  </si>
  <si>
    <t>REPOSICION FONDO OPERATIVO DEL CAMPO EXPERIMENTAL LAS TABLAS DEL CENTRO DE PRODUCCION ANIMAL DEL IDIAF, SEGUN EXPEDIENTE ANEXO.</t>
  </si>
  <si>
    <t>MARTIN CANALS</t>
  </si>
  <si>
    <t>REEMBOLSO DE GASTOS VARIOS EN ACTIVIDADES DE TRABAJO DE LA ESTACION EXPERIMENTAL PEDRO BRAND, DEL CENTRO DE PRODUCCION ANIMAL DEL IDIAF, SEGUN EXPEDIENTE ANEXO.</t>
  </si>
  <si>
    <t>ALBA LUZ BATISTA MEDINA</t>
  </si>
  <si>
    <t>ZOZIMO MONTILLA ORTIZ</t>
  </si>
  <si>
    <t>CK NULO</t>
  </si>
  <si>
    <t>VICTOR JOSE ASENCIO CUELLO</t>
  </si>
  <si>
    <t>JOAQUIN CARIDAD DEL ROSARIO</t>
  </si>
  <si>
    <t>SONAPEC</t>
  </si>
  <si>
    <t>JOSE MIGUEL LIRIANO DEL ORBE</t>
  </si>
  <si>
    <t>JOSE LUIS ESPINAL LIRIANO</t>
  </si>
  <si>
    <t>IDIAF</t>
  </si>
  <si>
    <t>ENERIO JIMENEZ</t>
  </si>
  <si>
    <t>PAGO LABORES EXTRAORDINARIA DE CAMPO EN EL RESTABLECIMIENTO, CORTE Y LIMPIEZA DEL BANCO DE OPUNTIA DEL PROYECTO USO DE LA OPUNTIA COMO ALTERNATIVA FORRAJERA PARA MITIGAR LOS EFECTOS PROVOCADOS POR EL CAMBIO CLIMATICO EN LOS SISTEMAS DE PRODUCCION GANADERA DE LA REPUBLICA DOMINICANA MESCYT 2015-2B3-096 DEL CENTRO DE PRODUCCIÓN ANIMAL DEL IDIAF, SEGUN EXPEDIENTE ANEXO.</t>
  </si>
  <si>
    <t>RELACION DE CHEQUES EMITIDOS DE SEPTIEMBRE, 2018</t>
  </si>
  <si>
    <t>PAGO VIATICO A DOS (2) INVESTIGADORES, UN (1) ESTUDIANTE Y PEAJE COMO GASTOS DE VIAJE DIA 5 DE SEPTIEMBRE DEL 2018 PARA DAR SEGUIMIENTO A ENSAYO DE DIGESTIVILIDAD DE CAFE A SER INSLTALADO EN LA ESTACION EXP. LAS TABLAS, BANI DENTRO DEL PROYECTO APROVECHAMIENTO OPORTUNO Y EFICIENTE DE ALIMENTOS NO CONVENCIONALES PARA LA SOSTENIBILIDAD DE LOS SISTEMAS DE PRODUCCION ANIMAL Y MITIGAR SU INCIDENCIA EN EL CAMBIO CLIMATICO MESCYT 2015-2B1-102 DEL CENTRO DE PRODUCCIÓN ANIMAL DEL IDIAF, SEGUN EXPEDIENTE ANEXO.</t>
  </si>
  <si>
    <t>PAGO ADQUISICION, TRANSPORTE Y ENSILADO DE SUBPRODUCTOS DE COSECHA DE CAFE (PULA DE CAFE) UTYILIZADOS EN ENSAYO DE DIGESTIVILIDAD PULPA DE CAFE A SER INSTALADO EN LA ESTACION EXP. LAS TABLAS, BANI DENTRO DEL PROYECTO APROVECHAMIENTO OPORTUNO Y EFICIENTE DE ALIMENTOS NO CONVENCIONALES PARA LA SOSTENIBILIDAD DE LOS SISTEMAS DE PRODUCCION ANIMAL Y MITIGAR SU INCIDENCIA EN EL CAMBIO CLIMATICO MESCYT 2015-2B1-102 DEL CENTRO DE PRODUCCIÓN ANIMAL DEL IDIAF, SEGUN EXPEDIENTE ANEXO.</t>
  </si>
  <si>
    <t xml:space="preserve">RAFAEL ANTONIO SANCHEZ FELIZ </t>
  </si>
  <si>
    <t>AGO COMPENSACION POR LABORES EXTRAORDINARIAS A FAVOR DEL PERSONAL QUE TRABAJA LOS FINES DE SEMANA EN LAS DIFERENTES UNIDADES PRODUCTIVAS  DE LA ESTACION EXPERIMENTAL PEDRO BRAN, DEL IDIAF. CORRESPONDIENTE A MES DE AGOSTO 2018.</t>
  </si>
  <si>
    <t>FERSAN</t>
  </si>
  <si>
    <t>COMPRA DE CUATRO (4) QQS. DE FERSAFOS USO ELABORACION ALIMENTOS ANIMALES DEL CENTRO DE PRODUCCION ANIMAL DEL IDIAF, SEGUN EXPEDIENTE ANEXO.</t>
  </si>
  <si>
    <t>ALIMENTOS BALANCEADOS ALBACA, SRL.</t>
  </si>
  <si>
    <t>PAGO FACTURA NO. 028 POR COMPRA  10 QUINTALES DE ALIMENTO ESPECIAL 16 % DE PROTEINAS USO ELABORACION ALIMENTOS PARA CONEJOS  DEL CENTRO DE PRODUCCION ANIMAL DEL IDIAF, SEGUN EXPEDIENTE ANEXO.</t>
  </si>
  <si>
    <t>PAGO FACTURAS NO. 103207 Y 103554 COMPRA DE PRODUCTOS E INGREDIENTES USO ELABORACION ALIMENTOS ANIMALES DEL CENTRO DE PRODUCCIÓN ANIMAL DEL IDIAF, SEGUN EXPEDIENTE ANEXO.</t>
  </si>
  <si>
    <t>AGO RETENCIONES REALIZADAS A OBREROS, SUPLIDORES Y PROVEEDORES DE LA ESTACION EXPERIMENTAL PEDRO BRAND, DEL CENTRO DE PRODUCCION ANIMAL DEL IDIAF CORRESPONDIENTE A MES JULIO 2018.</t>
  </si>
  <si>
    <t>INVERSIONES AUSTRAL, SRL.</t>
  </si>
  <si>
    <t>PAGO FACTURA NO. 76237 POR COMPRA UNA FUNDA DE NUTRACUR USO DESPARASITAR ANIMALES DEL CENTRO DE PRODUCCION ANIMAL DEL IDIAF, SEGUN EXPEDIENTE ANEXO.</t>
  </si>
  <si>
    <t>GRANJA SUSANA, S.R.L</t>
  </si>
  <si>
    <t>COMPRA DE UN CERDO MACHO (PADROTE) USO REPRODUCCION GRANJA DE CERDOS DEL CENTRO DE PRODUCCIÓN ANIMAL DEL IDIAF, SEGUN EXPEDIENTE ANEXO.</t>
  </si>
  <si>
    <t>FERRETERIA ELECTRO JOCHY</t>
  </si>
  <si>
    <t>PAGO POR SERVICIO CAMBIO DE TRANSFORMADORES, SWICHES DE TRANSFER Y REPARACION BOMBA SUMERGIBLE EN ESTACION EXPERIMENTAL CASA DE ALTO DEL CENTRO DE PRODUCCION ANIMAL DEL IDIAF, SEGUN EXPEDIENTE ANEXO.</t>
  </si>
  <si>
    <t>PAGO LABORES EXTRAORDINARIAS POR TRABAJO COMO CAPATAZ EN LA ESTACION EXPERIMENTAL CASA DE ALTO DEL CENTRO DE PRODUCCION ANIMAL DEL IDIAF, SEGUN EXPEDIENTE ANEXO. MES AGOSTO 2018.</t>
  </si>
  <si>
    <t>PAGO ALQUILER ESPACIO SALVAGUARDAR CAMIONETA NISSAN EL-02350 DE LA ESTACION EXPERIMENTAL CASA DE ALTO DEL CENTRO DE PRODUCCION ANIMAL DEL IDIAF, SEGUN EXPEDIENTE ANEXO. MES DE AGOSTO 2018.</t>
  </si>
  <si>
    <t>JUAN MARIA POLANCO TAVERA</t>
  </si>
  <si>
    <t>PAGO POR REALIZAR TRABAJO DE LIMPIEZA DE LOS POTREROS FUERA DE HORARIO EN LA ESTACION EXPERIMENTAL CASA DE ALTO DEL CENTRO DE PRODUCCION ANIMAL DEL IDIAF, SEGUN EXPEDIENTE ANEXO.</t>
  </si>
  <si>
    <t>EMPRESA JR, S.R.L</t>
  </si>
  <si>
    <t>FONDO PARA CONSUMO COMBUSTIBLE DE LA BOMBA DE IRRIGACION, VEHICULOS Y OTROS DE LA ESTACION EXPERIMENTAL DEL CENTRO DE PRODUCCION ANIMAL DEL IDIAF, LAS TABLAS, CORRESPONDIENTE A MES JULIO 2018.</t>
  </si>
  <si>
    <t>AGO 50% LLAMADAS ADMINISTRATIVA DE LA ESTACION EXPERIMENTAL CASA DE ALTO DEL CENTRO DE PRODUCCION ANIMAL DEL IDIAF, SEGUN EXPEDIENTE ANEXO. MES DE AGOSTO 2018.</t>
  </si>
  <si>
    <t>VICTOR ROCIO SOTO</t>
  </si>
  <si>
    <t>PAGO POR REPARACION CARDAN Y SONDEO DE RADIADOR USO CAMIONETA NISSAN EL-02352, DE LA ESTACION EXPERIMENTAL DEL CENTRO DE PRODUCCION ANIMAL DEL IDIAF, LAS TABLAS, SEGUN EXPEDIENTE ANEXO.</t>
  </si>
  <si>
    <t>REPOSICION FONDO OPERATIVO DE LA ESTACION EXPERIMENTAL ACUICOLA DE SANTIAGO DEL CENTRO DE PRODUCCION ANIMAL DEL IDIAF, DURANTE EL PERIODO DEL 11 JULIO AL 24 DE AGOSTO 2018 , SEGUN EXPEDIENTE ANEXO.</t>
  </si>
  <si>
    <t>PAGO LABORES EXTRAORDINARIAS DE LA ESTACION EXPERIMENTAL ACUICOLA DE SANTIAGO DEL CENTRO DE PRODUCCION ANIMAL DEL IDIAF, MES AGOSTO 2018, SEGUN EXPEDIENTE ANEXO.</t>
  </si>
  <si>
    <t>FONDO COMPRA DE COMBUSTIBLE USO MOTOBOMBA Y VEHICULO ASIGNADO A LA ESTACION EXPERIMENTAL ACUICOLA SANTIAGO DEL CENTRO PRODUCCION ANIMAL IDIAF,  MEDIANTE EL PROYECTO ACUERDO ESPECIAL DE COLABORACION IDIAF-FEDA-CODOPESCA. SEGUN EXPEDIENTE ANEXO. MES SEPTIEMBRE 2018.</t>
  </si>
  <si>
    <t>MIGUEL REYES</t>
  </si>
  <si>
    <t>REEMBOLSO DE GASTOS INCURRIDOS VIAJE A SANTO DOMNINGO DIA 12 JULIO 2018 PARTICIPAR EN CONFERENCIA BIOFLOC EN JAD  IDIAF-FEDA-CODOPESCA-ADOA EN REPRESENTACION DEL IDIAF. SEGUN EXPEDIENTE ANEXO.</t>
  </si>
  <si>
    <t>FONDO PARA COMPRA DE COMBUSTIBLES USO ACTIVIDADES DE TRABAJO DE LA ESTACION ACUICOLA DE NEYBA DEL CENTRO DE PRODUCCION ANIMAL DEL IDIAF, SEGUN EXPEDIENTE ANEXO. MES AGOSTO 2018.</t>
  </si>
  <si>
    <t>FONDO POR CUBRIR LOGISTICA PARA COMBUSTIBLE USO DE LA CAMIONETA EL-02349 PARA TRANSPORTE INVESTIGADOR RAMON DE LOS SANTOS DE LA CRUZ ROSO PARA SEGUIMIENTO A DESOVE INDUCIDO DE PAGASIUS AL SERVICIO DE ESTACION ACUICOLA DE NEYBA DEL CENTRO DE PRODUCCION ANIMAL DE IDIAF.</t>
  </si>
  <si>
    <t xml:space="preserve">LUIS EMILIO ROA </t>
  </si>
  <si>
    <t>REEMBOLSO DE GASTOS INCURRIDOS EN COMPRAS VARIAS USO DIFERENTES ACTIVIDADES DE TRABAJO DEL CENTRO DE PRODUCCIÓN ANIMAL DEL IDIAF, SEGUN EXPEDIENTE ANEXO.</t>
  </si>
  <si>
    <t>REEMBOLSO DE GASTOS GENERADOS EN ACTIVIDADES MEDIANTE PROYECTO IDIAF-FEDA-CODOPESCA DE LA  ESTACION EXPERIMENTAL ACUICOLA SANTIAGO DEL CENTRO PRODUCCION ANIMAL IDIAF, SEGUN EXPEDIENTE ANEXO.</t>
  </si>
  <si>
    <t xml:space="preserve">ELVIS OMAR CORPORAN SEGURA </t>
  </si>
  <si>
    <t>PAGO ALQUILER ESPACIO SALVAGUARDA MINIBUS NISSAN EL-00180 TRANSPORTAR PERSONAL DEL CENTRO DE PRODUCCION ANIMAL DEL IDIAF, SEGUN EXPEDIENTE ANEXO. CORRESPONDIENTE MES DE AGOSTO 2018.</t>
  </si>
  <si>
    <t>SERVICIOS FERRO-AGRO, S.R.L</t>
  </si>
  <si>
    <t>COMPRA JUEGO ACOPLAMIENTO DALLAI Y FITTING DE 4"USO PRODUCCIÓN ANIMAL DEL IDIAF, SEGUN EXPEDIENTE ANEXO.</t>
  </si>
  <si>
    <t>FERNANDO DE LA CRUZ</t>
  </si>
  <si>
    <t>COMPRA TAMBOR, JUEGO DE BOMBA COMPLETO Y CABLE USO CAMION DAIHATSU EL-02348 DEL CENTRO DE PRODUCCIÓN ANIMAL DEL IDIAF, SEGUN EXPEDIENTE ANEXO.</t>
  </si>
  <si>
    <t>PAGO COMPRA DE PIEZAS (BOMBA ARRIBA Y DE ABAJO DEL CLOCHE) REPARACION DEL CLOCHE  USO CAMIONETA NISSAN EL-02352, DE LA ESTACION EXPERIMENTAL DEL CENTRO DE PRODUCCION ANIMAL DEL IDIAF, LAS TABLAS, SEGUN EXPEDIENTE ANEXO.</t>
  </si>
  <si>
    <t>GREGORIO GARCIA LAGOMBRA</t>
  </si>
  <si>
    <t>PAGO VIATICO A TRES (3) INVESTIGADORES Y PEAJE COMO GASTOS DE VIAJE EL DIA 13 DE SEPTIEMBRE 2018 EN ACTIVIDADES PARA DAR SEGUIMIENTO COLECCION DE DATOS EN CAMPO DEL  ENSAYO OXIDO NITROSO CON DIFERENTES OPCIONES DE MITIGACION EN LA ESTACION EXPERIMENTAL  CASA DE ALTO, ENMARCADA EN EL PROYECTO MEDICION, CUANTIFICACION Y OPCIONES DE MITIGACION DE GASES CON EFECTO INVERNADERO (OXIDO NITROSO Y METANO ENTERICO) EMITIDOS POR LA GANADERIA DOMINICANA QUE INFLUYE EN EL CAMBIO CLIMATICO MESCYT 2015-1H1-085 DEL CENTRO DE PRODUCCIÓN ANIMAL DEL IDIAF, SEGUN EXPEDIENTE ANEXO.</t>
  </si>
  <si>
    <t>PAGO VIATICO A CUATRO (4) INVESTIGADORES Y PEAJE COMO GASTOS DE VIAJE EL DIA 18 DE SEPTIEMBRE 2018 EN ACTIVIDADES PARA DAR INICIO  AL ENSAYO OXIDO NITROSO CON DIFERENTES OPCIONES DE MITIGACION EN LA ESTACION EXPERIMENTAL  CASA DE ALTO, ENMARCADA EN EL PROYECTO MEDICION, CUANTIFICACION Y OPCIONES DE MITIGACION DE GASES CON EFECTO INVERNADERO (OXIDO NITROSO Y METANO ENTERICO) EMITIDOS POR LA GANADERIA DOMINICANA QUE INFLUYE EN EL CAMBIO CLIMATICO MESCYT 2015-1H1-085 DEL CENTRO DE PRODUCCIÓN ANIMAL DEL IDIAF, SEGUN EXPEDIENTE ANEXO.</t>
  </si>
  <si>
    <t>COMPRA 2 CILINDROS USO CAMION DAIHATSU EL-02348 DEL CENTRO DE PRODUCCIÓN ANIMAL DEL IDIAF, SEGUN EXPEDIENTE ANEXO.</t>
  </si>
  <si>
    <t>MARCOS ESPINO</t>
  </si>
  <si>
    <t>REEMBOLSO DE GASTOS INCURRIDOS POR DOS VIAJES REALIZADOS A SAN FRANCISCO DAR SEGUIMIENTO ESTUDIO SINCRONIZACION CELO EN VACAS Y NOVILLAS DEL MODULO EN CUESTION DUCCION ANIMAL DEL IDIAF, SEGUN EXPEDIENTE ANEXO.</t>
  </si>
  <si>
    <t>MIGUEL BIENVENIDO AGUILERA</t>
  </si>
  <si>
    <t>COMPRA DE CIEN (100) QQS. SUB-PRODUCTOS DE PAPITA PARA SER UTILIZADO ELABORACION ALIMENTOS ANIMALES DEL CENTRO DE PRODUCCION ANIMAL DEL IDIAF, SEGUN EXPEDIENTE ANEXO.</t>
  </si>
  <si>
    <t>PAGO DIETAS A DOS (2) INVESTIGADORES ACTIVIDAD SEGUIMIENTO EN ESTACION EXPERIMENTALOVINOS CAPRINOS EN LAS TABLAS DE BANI DIA 19 SEPTIEMBRE 2018 ENMARCADA EN EL PROYECTO USO DE LA OPUNTIA COMO ALTERNATIVA FORRAJERA PARA MITIGAR LOS EFECTOS PROVOCADOS POR EL CAMBIO CLIMATICO EN LOS SISTEMAS DE PRODUCCION GANADERA DE LA REPUBLICA DOMINICANA MESCYT 2015-2B3-096 DEL CENTRO DE PRODUCCIÓN ANIMAL DEL IDIAF, SEGUN EXPEDIENTE ANEXO.</t>
  </si>
  <si>
    <t>HOGAR DEL PLASTICO, SRL.</t>
  </si>
  <si>
    <t>COMPRA 600 FUNDAS PLASTICAS (24 X 60 CALIBRE 400) USO TRANSPORTE DE PECES EN ESTACION EXPERIMENTAL ACUICOLA SANTIAGO DEL CENTRO PRODUCCION ANIMAL IDIAF,  MEDIANTE EL PROYECTO ACUERDO ESPECIAL DE COLABORACION IDIAF-FEDA-COPOPESCA. SEGUN EXPEDIENTE ANEXO.</t>
  </si>
  <si>
    <t>JORGE ESPINAL INFANTE</t>
  </si>
  <si>
    <t>PAGO INSTALACION TECHO DE GRANJA DE LOS CERDOS DEL CENTRO DE PRODUCCIÓN ANIMAL DEL IDIAF.</t>
  </si>
  <si>
    <t>WILLIAM HERNANDEZ YEPE</t>
  </si>
  <si>
    <t>PAGO REALIZAR TRABAJOS COMO OBRERO DE APOYO EN UNIDAD PRODUCTIVA DE LOS OVINOS Y CAPRINOS DEL CPA</t>
  </si>
  <si>
    <t>NULO</t>
  </si>
  <si>
    <t>NULO, SE LE MOJO EL CHEQUE AL CHOFER</t>
  </si>
  <si>
    <t>AGRO-INDUSTRIAL URRACA, SRL</t>
  </si>
  <si>
    <t>COMPRA DE 50 QQS. DE TORTA COCO USO ELABORACION ALIMENTOS ANIMALES DEL CPA</t>
  </si>
  <si>
    <t>NULO POR ERROR EN FECHA (AñO</t>
  </si>
  <si>
    <t>GAMBAS DEL CARIBE</t>
  </si>
  <si>
    <t>COMPRA DE ALIMENTOS PARA SER UTILIZADOS PECES DE LA ESTACION EXPERIMENTAL ACUICOLA DE SANTIAGO PROYECTO IDIAF-FEDA-CODOPESCA</t>
  </si>
  <si>
    <t>FONDOS COMBUSTIBLES PARA SER UTILIZADO EN LA ESTACION EXPERIMENTAL ACUICOLA DE SANTIAGO PROYECTO IDIAF-FEDA-CODOPESCA</t>
  </si>
  <si>
    <t>REPUESTOS R &amp; P, SRL</t>
  </si>
  <si>
    <t>COMPRA DE PIEZAS VARIAS A SER UTILIZADA REPACION CAMIONETA NISSAN EL-02347 DE LA ESTACION EXP. ACUICOLA DE SANTIAGO</t>
  </si>
  <si>
    <t>PAGO LABORES EXTRAORDINARIAS ESTACION EXPERIMENTAL ACUICOLA DE SANTIAGO. SEPTIEMBRE 2018</t>
  </si>
  <si>
    <t>EVELIO MORILLO MORILLO</t>
  </si>
  <si>
    <t>PAGO POR REALIZAR TRABAJOS DE SUPLENCIA COMO VIGILANTE ESTACION EXP. PEDRO BRAND DEL CPA.</t>
  </si>
  <si>
    <t>MES DE SEPTIEMBRE,2018</t>
  </si>
  <si>
    <t>VICTOR BOCIO SOTO</t>
  </si>
  <si>
    <t>MES DE SEPTIEMBRE ,2018</t>
  </si>
  <si>
    <t>AL 30/09/2018</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</si>
</sst>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_-* #,##0.00_-;\-* #,##0.00_-;_-* \-??_-;_-@_-"/>
    <numFmt numFmtId="179" formatCode="0.0%"/>
    <numFmt numFmtId="180" formatCode="#,##0.000"/>
    <numFmt numFmtId="181" formatCode="mm/dd/yy"/>
    <numFmt numFmtId="182" formatCode="mmm&quot;-YY&quot;"/>
    <numFmt numFmtId="183" formatCode="dd/mm/yyyy;@"/>
    <numFmt numFmtId="184" formatCode="_(* #,##0.00_);_(* \(#,##0.00\);_(* \-??_);_(@_)"/>
    <numFmt numFmtId="185" formatCode="[$-1C0A]dddd\,\ dd&quot; de &quot;mmmm&quot; de &quot;yyyy"/>
    <numFmt numFmtId="186" formatCode="dd\-mm\-yy;@"/>
    <numFmt numFmtId="187" formatCode="dd/mm/yy;@"/>
    <numFmt numFmtId="188" formatCode="mm/dd/yyyy;@"/>
    <numFmt numFmtId="189" formatCode="0.000"/>
    <numFmt numFmtId="190" formatCode="0.0000"/>
    <numFmt numFmtId="191" formatCode="#,##0.00\ ;&quot; (&quot;#,##0.00\);&quot; -&quot;#\ ;@\ "/>
    <numFmt numFmtId="192" formatCode="mmm\-yyyy"/>
    <numFmt numFmtId="193" formatCode="_-* #,##0.00_-;\-* #,##0.00_-;_-* &quot;-&quot;??_-;_-@_-"/>
    <numFmt numFmtId="194" formatCode="_-&quot;$&quot;* #,##0_-;\-&quot;$&quot;* #,##0_-;_-&quot;$&quot;* &quot;-&quot;_-;_-@_-"/>
    <numFmt numFmtId="195" formatCode="_-* #,##0_-;\-* #,##0_-;_-* &quot;-&quot;_-;_-@_-"/>
    <numFmt numFmtId="196" formatCode="_-&quot;$&quot;* #,##0.00_-;\-&quot;$&quot;* #,##0.00_-;_-&quot;$&quot;* &quot;-&quot;??_-;_-@_-"/>
    <numFmt numFmtId="197" formatCode="#,###.00"/>
    <numFmt numFmtId="198" formatCode="[$$-409]#,###.00;[Red]\-[$$-409]#,###.00"/>
  </numFmts>
  <fonts count="68">
    <font>
      <sz val="10"/>
      <name val="Arial"/>
      <family val="2"/>
    </font>
    <font>
      <b/>
      <sz val="16"/>
      <name val="Arial"/>
      <family val="2"/>
    </font>
    <font>
      <sz val="16"/>
      <name val="Arial"/>
      <family val="2"/>
    </font>
    <font>
      <sz val="12"/>
      <name val="Arial"/>
      <family val="2"/>
    </font>
    <font>
      <sz val="11"/>
      <name val="Arial1"/>
      <family val="0"/>
    </font>
    <font>
      <sz val="14"/>
      <name val="Arial"/>
      <family val="2"/>
    </font>
    <font>
      <sz val="20"/>
      <name val="Arial"/>
      <family val="2"/>
    </font>
    <font>
      <b/>
      <sz val="14"/>
      <name val="Arial"/>
      <family val="2"/>
    </font>
    <font>
      <b/>
      <sz val="12"/>
      <name val="Times New Roman"/>
      <family val="1"/>
    </font>
    <font>
      <b/>
      <sz val="12"/>
      <name val="Arial"/>
      <family val="2"/>
    </font>
    <font>
      <b/>
      <strike/>
      <sz val="12"/>
      <name val="Arial"/>
      <family val="2"/>
    </font>
    <font>
      <sz val="12"/>
      <name val="Times New Roman"/>
      <family val="1"/>
    </font>
    <font>
      <b/>
      <u val="single"/>
      <sz val="12"/>
      <name val="Arial"/>
      <family val="2"/>
    </font>
    <font>
      <sz val="12"/>
      <name val="Arial1"/>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59"/>
      <name val="Calibri"/>
      <family val="2"/>
    </font>
    <font>
      <b/>
      <sz val="18"/>
      <color indexed="62"/>
      <name val="Cambria"/>
      <family val="2"/>
    </font>
    <font>
      <b/>
      <sz val="11"/>
      <color indexed="8"/>
      <name val="Calibri"/>
      <family val="2"/>
    </font>
    <font>
      <sz val="11"/>
      <color indexed="10"/>
      <name val="Calibri"/>
      <family val="2"/>
    </font>
    <font>
      <sz val="16"/>
      <color indexed="8"/>
      <name val="Arial1"/>
      <family val="0"/>
    </font>
    <font>
      <sz val="20"/>
      <color indexed="8"/>
      <name val="Arial"/>
      <family val="2"/>
    </font>
    <font>
      <sz val="18"/>
      <color indexed="8"/>
      <name val="Arial"/>
      <family val="2"/>
    </font>
    <font>
      <sz val="16"/>
      <color indexed="8"/>
      <name val="Arial"/>
      <family val="2"/>
    </font>
    <font>
      <b/>
      <sz val="16"/>
      <color indexed="8"/>
      <name val="Arial"/>
      <family val="2"/>
    </font>
    <font>
      <sz val="12"/>
      <color indexed="8"/>
      <name val="Arial1"/>
      <family val="0"/>
    </font>
    <font>
      <sz val="14"/>
      <color indexed="8"/>
      <name val="Arial"/>
      <family val="2"/>
    </font>
    <font>
      <sz val="12"/>
      <color indexed="8"/>
      <name val="Arial"/>
      <family val="2"/>
    </font>
    <font>
      <b/>
      <sz val="12"/>
      <color indexed="8"/>
      <name val="Arial"/>
      <family val="2"/>
    </font>
    <font>
      <b/>
      <sz val="12"/>
      <color indexed="8"/>
      <name val="Arial1"/>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6"/>
      <color rgb="FF000000"/>
      <name val="Arial1"/>
      <family val="0"/>
    </font>
    <font>
      <sz val="20"/>
      <color rgb="FF000000"/>
      <name val="Arial"/>
      <family val="2"/>
    </font>
    <font>
      <sz val="18"/>
      <color rgb="FF000000"/>
      <name val="Arial"/>
      <family val="2"/>
    </font>
    <font>
      <sz val="16"/>
      <color rgb="FF000000"/>
      <name val="Arial"/>
      <family val="2"/>
    </font>
    <font>
      <b/>
      <sz val="16"/>
      <color rgb="FF000000"/>
      <name val="Arial"/>
      <family val="2"/>
    </font>
    <font>
      <sz val="12"/>
      <color rgb="FF000000"/>
      <name val="Arial1"/>
      <family val="0"/>
    </font>
    <font>
      <sz val="14"/>
      <color rgb="FF000000"/>
      <name val="Arial"/>
      <family val="2"/>
    </font>
    <font>
      <sz val="12"/>
      <color rgb="FF000000"/>
      <name val="Arial"/>
      <family val="2"/>
    </font>
    <font>
      <b/>
      <sz val="12"/>
      <color rgb="FF000000"/>
      <name val="Arial"/>
      <family val="2"/>
    </font>
    <font>
      <b/>
      <sz val="12"/>
      <color rgb="FF000000"/>
      <name val="Arial1"/>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CC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indexed="59"/>
      </left>
      <right/>
      <top style="medium">
        <color indexed="59"/>
      </top>
      <bottom/>
    </border>
    <border>
      <left style="medium">
        <color indexed="59"/>
      </left>
      <right style="medium">
        <color indexed="59"/>
      </right>
      <top style="medium">
        <color indexed="59"/>
      </top>
      <bottom/>
    </border>
    <border>
      <left style="thin">
        <color indexed="59"/>
      </left>
      <right style="thin">
        <color indexed="59"/>
      </right>
      <top style="medium">
        <color indexed="59"/>
      </top>
      <bottom/>
    </border>
    <border>
      <left style="thin">
        <color indexed="59"/>
      </left>
      <right/>
      <top style="medium">
        <color indexed="59"/>
      </top>
      <bottom/>
    </border>
    <border>
      <left style="thin">
        <color indexed="59"/>
      </left>
      <right style="medium">
        <color indexed="59"/>
      </right>
      <top style="medium">
        <color indexed="59"/>
      </top>
      <bottom/>
    </border>
    <border>
      <left style="thin">
        <color indexed="59"/>
      </left>
      <right style="medium">
        <color indexed="59"/>
      </right>
      <top style="medium">
        <color indexed="59"/>
      </top>
      <bottom style="thin">
        <color indexed="59"/>
      </bottom>
    </border>
    <border>
      <left style="medium">
        <color indexed="59"/>
      </left>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medium">
        <color indexed="59"/>
      </left>
      <right/>
      <top style="thin">
        <color indexed="59"/>
      </top>
      <bottom style="medium">
        <color indexed="59"/>
      </bottom>
    </border>
    <border>
      <left style="thin">
        <color indexed="59"/>
      </left>
      <right style="thin">
        <color indexed="59"/>
      </right>
      <top style="thin">
        <color indexed="59"/>
      </top>
      <bottom style="medium">
        <color indexed="59"/>
      </bottom>
    </border>
    <border>
      <left style="thin">
        <color indexed="59"/>
      </left>
      <right style="medium">
        <color indexed="59"/>
      </right>
      <top style="thin">
        <color indexed="59"/>
      </top>
      <bottom style="medium">
        <color indexed="59"/>
      </bottom>
    </border>
    <border>
      <left style="thin">
        <color indexed="59"/>
      </left>
      <right/>
      <top style="thin">
        <color indexed="59"/>
      </top>
      <bottom style="thin">
        <color indexed="59"/>
      </bottom>
    </border>
    <border>
      <left/>
      <right style="thin">
        <color indexed="59"/>
      </right>
      <top style="thin">
        <color indexed="59"/>
      </top>
      <bottom style="thin">
        <color indexed="59"/>
      </bottom>
    </border>
    <border>
      <left style="thin"/>
      <right style="thin"/>
      <top style="thin"/>
      <bottom/>
    </border>
    <border>
      <left style="thin"/>
      <right style="thin"/>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191" fontId="0" fillId="0" borderId="0" applyFill="0" applyBorder="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178" fontId="0" fillId="0" borderId="0" applyFill="0" applyBorder="0" applyAlignment="0" applyProtection="0"/>
    <xf numFmtId="41" fontId="0" fillId="0" borderId="0" applyFill="0" applyBorder="0" applyAlignment="0" applyProtection="0"/>
    <xf numFmtId="184" fontId="0" fillId="0" borderId="0" applyFill="0" applyBorder="0" applyAlignment="0" applyProtection="0"/>
    <xf numFmtId="191" fontId="0" fillId="0" borderId="0" applyFill="0" applyBorder="0" applyAlignment="0" applyProtection="0"/>
    <xf numFmtId="193" fontId="41" fillId="0" borderId="0" applyFont="0" applyFill="0" applyBorder="0" applyAlignment="0" applyProtection="0"/>
    <xf numFmtId="177" fontId="0" fillId="0" borderId="0" applyFill="0" applyBorder="0" applyAlignment="0" applyProtection="0"/>
    <xf numFmtId="176" fontId="0" fillId="0" borderId="0" applyFill="0" applyBorder="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162">
    <xf numFmtId="0" fontId="0" fillId="0" borderId="0" xfId="0" applyAlignment="1">
      <alignment/>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Border="1" applyAlignment="1">
      <alignment/>
    </xf>
    <xf numFmtId="0" fontId="1" fillId="0" borderId="0" xfId="0" applyFont="1" applyAlignment="1">
      <alignment horizontal="left"/>
    </xf>
    <xf numFmtId="0" fontId="6" fillId="33" borderId="0" xfId="0" applyFont="1" applyFill="1" applyAlignment="1">
      <alignment/>
    </xf>
    <xf numFmtId="0" fontId="6" fillId="0" borderId="0" xfId="0" applyFont="1" applyAlignment="1">
      <alignment/>
    </xf>
    <xf numFmtId="0" fontId="5" fillId="0" borderId="10" xfId="0" applyFont="1" applyBorder="1" applyAlignment="1">
      <alignment/>
    </xf>
    <xf numFmtId="14" fontId="2" fillId="0" borderId="0" xfId="47" applyNumberFormat="1" applyFont="1" applyFill="1" applyBorder="1" applyAlignment="1">
      <alignment horizontal="center"/>
    </xf>
    <xf numFmtId="0" fontId="6" fillId="0" borderId="0" xfId="0" applyFont="1" applyBorder="1" applyAlignment="1">
      <alignment/>
    </xf>
    <xf numFmtId="0" fontId="2" fillId="0" borderId="0" xfId="0" applyFont="1" applyBorder="1" applyAlignment="1">
      <alignment/>
    </xf>
    <xf numFmtId="14" fontId="5" fillId="0" borderId="0" xfId="0" applyNumberFormat="1" applyFont="1" applyBorder="1" applyAlignment="1">
      <alignment horizontal="center"/>
    </xf>
    <xf numFmtId="178" fontId="5" fillId="0" borderId="0" xfId="47" applyFont="1" applyBorder="1" applyAlignment="1" applyProtection="1">
      <alignment/>
      <protection/>
    </xf>
    <xf numFmtId="4" fontId="5" fillId="0" borderId="0" xfId="0" applyNumberFormat="1" applyFont="1" applyBorder="1" applyAlignment="1">
      <alignment/>
    </xf>
    <xf numFmtId="4" fontId="7" fillId="0" borderId="0" xfId="0" applyNumberFormat="1" applyFont="1" applyBorder="1" applyAlignment="1">
      <alignment/>
    </xf>
    <xf numFmtId="0" fontId="1" fillId="0" borderId="0" xfId="0" applyFont="1" applyAlignment="1">
      <alignment/>
    </xf>
    <xf numFmtId="0" fontId="2"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1" fillId="0" borderId="0" xfId="0" applyFont="1" applyAlignment="1">
      <alignment horizontal="left"/>
    </xf>
    <xf numFmtId="0" fontId="3" fillId="0" borderId="0" xfId="0" applyFont="1" applyAlignment="1">
      <alignment/>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11" fillId="0" borderId="18" xfId="0" applyFont="1" applyBorder="1" applyAlignment="1">
      <alignment horizontal="center" vertical="top" wrapText="1"/>
    </xf>
    <xf numFmtId="4" fontId="3" fillId="0" borderId="18" xfId="0" applyNumberFormat="1" applyFont="1" applyBorder="1" applyAlignment="1">
      <alignment/>
    </xf>
    <xf numFmtId="178" fontId="3" fillId="0" borderId="19" xfId="47" applyFont="1" applyFill="1" applyBorder="1" applyAlignment="1" applyProtection="1">
      <alignment/>
      <protection/>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4" fontId="9" fillId="0" borderId="21" xfId="0" applyNumberFormat="1" applyFont="1" applyBorder="1" applyAlignment="1">
      <alignment/>
    </xf>
    <xf numFmtId="4" fontId="9" fillId="0" borderId="22" xfId="0" applyNumberFormat="1" applyFont="1" applyBorder="1" applyAlignment="1">
      <alignment/>
    </xf>
    <xf numFmtId="4" fontId="3" fillId="0" borderId="0" xfId="0" applyNumberFormat="1" applyFont="1" applyBorder="1" applyAlignment="1">
      <alignment/>
    </xf>
    <xf numFmtId="0" fontId="3" fillId="0" borderId="23" xfId="0" applyFont="1" applyBorder="1" applyAlignment="1">
      <alignment/>
    </xf>
    <xf numFmtId="178" fontId="9" fillId="0" borderId="24" xfId="47" applyFont="1" applyFill="1" applyBorder="1" applyAlignment="1" applyProtection="1">
      <alignment/>
      <protection/>
    </xf>
    <xf numFmtId="4" fontId="9" fillId="0" borderId="0" xfId="0" applyNumberFormat="1" applyFont="1" applyAlignment="1">
      <alignment/>
    </xf>
    <xf numFmtId="0" fontId="0" fillId="0" borderId="0" xfId="0" applyFont="1" applyAlignment="1">
      <alignment/>
    </xf>
    <xf numFmtId="43" fontId="0" fillId="0" borderId="0" xfId="0" applyNumberFormat="1" applyAlignment="1">
      <alignment/>
    </xf>
    <xf numFmtId="0" fontId="2" fillId="0" borderId="0" xfId="47" applyNumberFormat="1" applyFont="1" applyFill="1" applyBorder="1" applyAlignment="1">
      <alignment/>
    </xf>
    <xf numFmtId="4" fontId="2" fillId="0" borderId="0" xfId="47" applyNumberFormat="1" applyFont="1" applyFill="1" applyBorder="1" applyAlignment="1">
      <alignment/>
    </xf>
    <xf numFmtId="0" fontId="2" fillId="0" borderId="0" xfId="47" applyNumberFormat="1" applyFont="1" applyFill="1" applyBorder="1" applyAlignment="1">
      <alignment horizontal="center"/>
    </xf>
    <xf numFmtId="0" fontId="7" fillId="34" borderId="10" xfId="0" applyFont="1" applyFill="1" applyBorder="1" applyAlignment="1">
      <alignment horizontal="center" vertical="center"/>
    </xf>
    <xf numFmtId="4" fontId="4" fillId="0" borderId="0" xfId="0" applyNumberFormat="1" applyFont="1" applyAlignment="1">
      <alignment/>
    </xf>
    <xf numFmtId="0" fontId="61" fillId="0" borderId="0" xfId="0" applyFont="1" applyAlignment="1">
      <alignment/>
    </xf>
    <xf numFmtId="0" fontId="0" fillId="0" borderId="0" xfId="0" applyAlignment="1">
      <alignment vertical="center"/>
    </xf>
    <xf numFmtId="0" fontId="62" fillId="0" borderId="10" xfId="0" applyFont="1" applyBorder="1" applyAlignment="1">
      <alignment/>
    </xf>
    <xf numFmtId="4" fontId="3" fillId="0" borderId="0" xfId="0" applyNumberFormat="1" applyFont="1" applyAlignment="1">
      <alignment/>
    </xf>
    <xf numFmtId="0" fontId="0" fillId="0" borderId="10" xfId="0" applyBorder="1" applyAlignment="1">
      <alignment/>
    </xf>
    <xf numFmtId="0" fontId="4" fillId="0" borderId="10" xfId="0" applyFont="1" applyBorder="1" applyAlignment="1">
      <alignment/>
    </xf>
    <xf numFmtId="0" fontId="1" fillId="0" borderId="10" xfId="0" applyFont="1" applyBorder="1" applyAlignment="1">
      <alignment/>
    </xf>
    <xf numFmtId="0" fontId="2" fillId="0" borderId="10" xfId="0" applyFont="1" applyBorder="1" applyAlignment="1">
      <alignment/>
    </xf>
    <xf numFmtId="0" fontId="2" fillId="0" borderId="10" xfId="0" applyFont="1" applyBorder="1" applyAlignment="1">
      <alignment horizontal="left"/>
    </xf>
    <xf numFmtId="4" fontId="2" fillId="0" borderId="10" xfId="0" applyNumberFormat="1" applyFont="1" applyBorder="1" applyAlignment="1">
      <alignment/>
    </xf>
    <xf numFmtId="0" fontId="2" fillId="0" borderId="10" xfId="0" applyFont="1" applyBorder="1" applyAlignment="1">
      <alignment horizontal="right"/>
    </xf>
    <xf numFmtId="0" fontId="1" fillId="0" borderId="10" xfId="0" applyFont="1" applyBorder="1" applyAlignment="1">
      <alignment horizontal="center"/>
    </xf>
    <xf numFmtId="0" fontId="1" fillId="0" borderId="10" xfId="0" applyFont="1" applyBorder="1" applyAlignment="1">
      <alignment horizontal="left"/>
    </xf>
    <xf numFmtId="178" fontId="0" fillId="0" borderId="0" xfId="47" applyAlignment="1">
      <alignment/>
    </xf>
    <xf numFmtId="178" fontId="4" fillId="0" borderId="0" xfId="47" applyFont="1" applyAlignment="1">
      <alignment/>
    </xf>
    <xf numFmtId="0" fontId="61" fillId="0" borderId="10" xfId="0" applyFont="1" applyBorder="1" applyAlignment="1">
      <alignment/>
    </xf>
    <xf numFmtId="0" fontId="60" fillId="35" borderId="0" xfId="0" applyFont="1" applyFill="1" applyAlignment="1">
      <alignment/>
    </xf>
    <xf numFmtId="0" fontId="3" fillId="34" borderId="10" xfId="0" applyFont="1" applyFill="1" applyBorder="1" applyAlignment="1">
      <alignment/>
    </xf>
    <xf numFmtId="17" fontId="9" fillId="34" borderId="10" xfId="0" applyNumberFormat="1" applyFont="1" applyFill="1" applyBorder="1" applyAlignment="1">
      <alignment horizontal="center" vertical="center"/>
    </xf>
    <xf numFmtId="0" fontId="9" fillId="34" borderId="10" xfId="0" applyFont="1" applyFill="1" applyBorder="1" applyAlignment="1">
      <alignment horizontal="center" vertical="center"/>
    </xf>
    <xf numFmtId="178" fontId="9" fillId="34" borderId="10" xfId="47" applyFont="1" applyFill="1" applyBorder="1" applyAlignment="1" applyProtection="1">
      <alignment horizontal="left"/>
      <protection/>
    </xf>
    <xf numFmtId="9" fontId="9" fillId="34" borderId="10" xfId="0" applyNumberFormat="1" applyFont="1" applyFill="1" applyBorder="1" applyAlignment="1">
      <alignment horizontal="center"/>
    </xf>
    <xf numFmtId="4" fontId="9" fillId="34" borderId="10" xfId="0" applyNumberFormat="1" applyFont="1" applyFill="1" applyBorder="1" applyAlignment="1">
      <alignment horizontal="left"/>
    </xf>
    <xf numFmtId="0" fontId="3" fillId="0" borderId="10" xfId="55" applyFont="1" applyBorder="1" applyAlignment="1">
      <alignment horizontal="center"/>
      <protection/>
    </xf>
    <xf numFmtId="0" fontId="3" fillId="0" borderId="10" xfId="55" applyFont="1" applyBorder="1">
      <alignment/>
      <protection/>
    </xf>
    <xf numFmtId="178" fontId="63" fillId="0" borderId="10" xfId="47" applyFont="1" applyBorder="1" applyAlignment="1">
      <alignment/>
    </xf>
    <xf numFmtId="179" fontId="3" fillId="0" borderId="10" xfId="47" applyNumberFormat="1" applyFont="1" applyBorder="1" applyAlignment="1" applyProtection="1">
      <alignment horizontal="center"/>
      <protection/>
    </xf>
    <xf numFmtId="4" fontId="3" fillId="0" borderId="10" xfId="47" applyNumberFormat="1" applyFont="1" applyBorder="1" applyAlignment="1" applyProtection="1">
      <alignment/>
      <protection/>
    </xf>
    <xf numFmtId="0" fontId="6" fillId="33" borderId="0" xfId="0" applyFont="1" applyFill="1" applyBorder="1" applyAlignment="1">
      <alignment/>
    </xf>
    <xf numFmtId="0" fontId="3" fillId="0" borderId="10" xfId="47" applyNumberFormat="1" applyFont="1" applyFill="1" applyBorder="1" applyAlignment="1">
      <alignment horizontal="center"/>
    </xf>
    <xf numFmtId="14" fontId="3" fillId="0" borderId="10" xfId="47" applyNumberFormat="1" applyFont="1" applyFill="1" applyBorder="1" applyAlignment="1">
      <alignment horizontal="center"/>
    </xf>
    <xf numFmtId="0" fontId="3" fillId="0" borderId="10" xfId="47" applyNumberFormat="1" applyFont="1" applyFill="1" applyBorder="1" applyAlignment="1">
      <alignment/>
    </xf>
    <xf numFmtId="0" fontId="9" fillId="0" borderId="10" xfId="0" applyFont="1" applyBorder="1" applyAlignment="1">
      <alignment horizontal="right"/>
    </xf>
    <xf numFmtId="178" fontId="9" fillId="0" borderId="10" xfId="47" applyFont="1" applyBorder="1" applyAlignment="1" applyProtection="1">
      <alignment/>
      <protection/>
    </xf>
    <xf numFmtId="4" fontId="9" fillId="0" borderId="10" xfId="47" applyNumberFormat="1" applyFont="1" applyBorder="1" applyAlignment="1" applyProtection="1">
      <alignment/>
      <protection/>
    </xf>
    <xf numFmtId="0" fontId="9" fillId="34" borderId="10" xfId="0" applyFont="1" applyFill="1" applyBorder="1" applyAlignment="1">
      <alignment horizontal="center"/>
    </xf>
    <xf numFmtId="4" fontId="3" fillId="0" borderId="10" xfId="0" applyNumberFormat="1" applyFont="1" applyBorder="1" applyAlignment="1">
      <alignment/>
    </xf>
    <xf numFmtId="178" fontId="3" fillId="0" borderId="10" xfId="47" applyFont="1" applyBorder="1" applyAlignment="1" applyProtection="1">
      <alignment/>
      <protection/>
    </xf>
    <xf numFmtId="0" fontId="3" fillId="0" borderId="10" xfId="0" applyFont="1" applyBorder="1" applyAlignment="1">
      <alignment/>
    </xf>
    <xf numFmtId="14" fontId="3" fillId="0" borderId="10" xfId="0" applyNumberFormat="1" applyFont="1" applyBorder="1" applyAlignment="1">
      <alignment horizontal="center"/>
    </xf>
    <xf numFmtId="9" fontId="3" fillId="0" borderId="10" xfId="0" applyNumberFormat="1" applyFont="1" applyBorder="1" applyAlignment="1">
      <alignment horizontal="center"/>
    </xf>
    <xf numFmtId="0" fontId="9" fillId="0" borderId="10" xfId="0" applyFont="1" applyBorder="1" applyAlignment="1">
      <alignment/>
    </xf>
    <xf numFmtId="0" fontId="3" fillId="0" borderId="10" xfId="0" applyFont="1" applyBorder="1" applyAlignment="1">
      <alignment horizontal="left"/>
    </xf>
    <xf numFmtId="0" fontId="9" fillId="0" borderId="10" xfId="0" applyFont="1" applyBorder="1" applyAlignment="1">
      <alignment horizontal="left"/>
    </xf>
    <xf numFmtId="4" fontId="3" fillId="0" borderId="10" xfId="0" applyNumberFormat="1" applyFont="1" applyBorder="1" applyAlignment="1">
      <alignment/>
    </xf>
    <xf numFmtId="9" fontId="9" fillId="36" borderId="10" xfId="0" applyNumberFormat="1" applyFont="1" applyFill="1" applyBorder="1" applyAlignment="1">
      <alignment horizontal="center"/>
    </xf>
    <xf numFmtId="14" fontId="3" fillId="0" borderId="10" xfId="55" applyNumberFormat="1" applyFont="1" applyBorder="1" applyAlignment="1">
      <alignment horizontal="center"/>
      <protection/>
    </xf>
    <xf numFmtId="178" fontId="9" fillId="0" borderId="10" xfId="47" applyFont="1" applyBorder="1" applyAlignment="1" applyProtection="1">
      <alignment/>
      <protection/>
    </xf>
    <xf numFmtId="4" fontId="9" fillId="0" borderId="10" xfId="47" applyNumberFormat="1" applyFont="1" applyBorder="1" applyAlignment="1" applyProtection="1">
      <alignment/>
      <protection/>
    </xf>
    <xf numFmtId="0" fontId="9" fillId="34" borderId="10" xfId="0" applyFont="1" applyFill="1" applyBorder="1" applyAlignment="1">
      <alignment horizontal="left"/>
    </xf>
    <xf numFmtId="0" fontId="3" fillId="0" borderId="10" xfId="0" applyFont="1" applyBorder="1" applyAlignment="1">
      <alignment horizontal="center"/>
    </xf>
    <xf numFmtId="14" fontId="3" fillId="0" borderId="10" xfId="0" applyNumberFormat="1" applyFont="1" applyBorder="1" applyAlignment="1">
      <alignment horizontal="center"/>
    </xf>
    <xf numFmtId="0" fontId="3" fillId="0" borderId="10" xfId="0" applyFont="1" applyBorder="1" applyAlignment="1">
      <alignment/>
    </xf>
    <xf numFmtId="4" fontId="3" fillId="0" borderId="10" xfId="47" applyNumberFormat="1" applyFont="1" applyFill="1" applyBorder="1" applyAlignment="1">
      <alignment/>
    </xf>
    <xf numFmtId="0" fontId="3" fillId="0" borderId="10" xfId="0" applyFont="1" applyBorder="1" applyAlignment="1">
      <alignment horizontal="center"/>
    </xf>
    <xf numFmtId="4" fontId="9" fillId="0" borderId="10" xfId="47" applyNumberFormat="1" applyFont="1" applyFill="1" applyBorder="1" applyAlignment="1" applyProtection="1">
      <alignment horizontal="right"/>
      <protection/>
    </xf>
    <xf numFmtId="0" fontId="3" fillId="0" borderId="10" xfId="47" applyNumberFormat="1" applyFont="1" applyFill="1" applyBorder="1" applyAlignment="1" applyProtection="1">
      <alignment horizontal="center"/>
      <protection/>
    </xf>
    <xf numFmtId="4" fontId="3" fillId="0" borderId="10" xfId="47" applyNumberFormat="1" applyFont="1" applyFill="1" applyBorder="1" applyAlignment="1" applyProtection="1">
      <alignment/>
      <protection/>
    </xf>
    <xf numFmtId="178" fontId="3" fillId="0" borderId="25" xfId="47" applyFont="1" applyBorder="1" applyAlignment="1" applyProtection="1">
      <alignment/>
      <protection/>
    </xf>
    <xf numFmtId="179" fontId="3" fillId="0" borderId="25" xfId="47" applyNumberFormat="1" applyFont="1" applyBorder="1" applyAlignment="1" applyProtection="1">
      <alignment horizontal="center"/>
      <protection/>
    </xf>
    <xf numFmtId="4" fontId="0" fillId="0" borderId="0" xfId="0" applyNumberFormat="1" applyAlignment="1">
      <alignment/>
    </xf>
    <xf numFmtId="0" fontId="3" fillId="0" borderId="26" xfId="47" applyNumberFormat="1" applyFont="1" applyFill="1" applyBorder="1" applyAlignment="1">
      <alignment horizontal="center"/>
    </xf>
    <xf numFmtId="14" fontId="3" fillId="0" borderId="26" xfId="47" applyNumberFormat="1" applyFont="1" applyFill="1" applyBorder="1" applyAlignment="1">
      <alignment horizontal="center"/>
    </xf>
    <xf numFmtId="0" fontId="3" fillId="0" borderId="26" xfId="47" applyNumberFormat="1" applyFont="1" applyFill="1" applyBorder="1" applyAlignment="1">
      <alignment/>
    </xf>
    <xf numFmtId="0" fontId="9" fillId="0" borderId="26" xfId="0" applyFont="1" applyBorder="1" applyAlignment="1">
      <alignment horizontal="right"/>
    </xf>
    <xf numFmtId="178" fontId="9" fillId="0" borderId="26" xfId="47" applyFont="1" applyBorder="1" applyAlignment="1" applyProtection="1">
      <alignment/>
      <protection/>
    </xf>
    <xf numFmtId="179" fontId="3" fillId="0" borderId="26" xfId="47" applyNumberFormat="1" applyFont="1" applyBorder="1" applyAlignment="1" applyProtection="1">
      <alignment horizontal="center"/>
      <protection/>
    </xf>
    <xf numFmtId="4" fontId="9" fillId="0" borderId="26" xfId="47" applyNumberFormat="1" applyFont="1" applyBorder="1" applyAlignment="1" applyProtection="1">
      <alignment/>
      <protection/>
    </xf>
    <xf numFmtId="0" fontId="3" fillId="0" borderId="26" xfId="0" applyFont="1" applyBorder="1" applyAlignment="1">
      <alignment/>
    </xf>
    <xf numFmtId="14" fontId="3" fillId="0" borderId="26" xfId="0" applyNumberFormat="1" applyFont="1" applyBorder="1" applyAlignment="1">
      <alignment horizontal="center"/>
    </xf>
    <xf numFmtId="9" fontId="3" fillId="0" borderId="26" xfId="0" applyNumberFormat="1" applyFont="1" applyBorder="1" applyAlignment="1">
      <alignment horizontal="center"/>
    </xf>
    <xf numFmtId="4" fontId="9" fillId="0" borderId="26" xfId="47" applyNumberFormat="1" applyFont="1" applyFill="1" applyBorder="1" applyAlignment="1" applyProtection="1">
      <alignment/>
      <protection/>
    </xf>
    <xf numFmtId="9" fontId="9" fillId="0" borderId="26" xfId="0" applyNumberFormat="1" applyFont="1" applyBorder="1" applyAlignment="1">
      <alignment horizontal="center"/>
    </xf>
    <xf numFmtId="183" fontId="3" fillId="0" borderId="10" xfId="55" applyNumberFormat="1" applyFont="1" applyBorder="1" applyAlignment="1">
      <alignment horizontal="center"/>
      <protection/>
    </xf>
    <xf numFmtId="0" fontId="3" fillId="0" borderId="0" xfId="0" applyFont="1" applyBorder="1" applyAlignment="1">
      <alignment/>
    </xf>
    <xf numFmtId="14" fontId="3" fillId="0" borderId="0" xfId="0" applyNumberFormat="1" applyFont="1" applyBorder="1" applyAlignment="1">
      <alignment horizontal="center"/>
    </xf>
    <xf numFmtId="0" fontId="9" fillId="0" borderId="0" xfId="0" applyFont="1" applyBorder="1" applyAlignment="1">
      <alignment horizontal="right"/>
    </xf>
    <xf numFmtId="178" fontId="9" fillId="0" borderId="0" xfId="47" applyFont="1" applyBorder="1" applyAlignment="1" applyProtection="1">
      <alignment/>
      <protection/>
    </xf>
    <xf numFmtId="4" fontId="9" fillId="0" borderId="0" xfId="47" applyNumberFormat="1" applyFont="1" applyBorder="1" applyAlignment="1" applyProtection="1">
      <alignment/>
      <protection/>
    </xf>
    <xf numFmtId="0" fontId="61" fillId="0" borderId="10" xfId="0" applyFont="1" applyBorder="1" applyAlignment="1">
      <alignment horizontal="center"/>
    </xf>
    <xf numFmtId="182" fontId="7" fillId="34" borderId="10" xfId="0" applyNumberFormat="1" applyFont="1" applyFill="1" applyBorder="1" applyAlignment="1">
      <alignment horizontal="center"/>
    </xf>
    <xf numFmtId="0" fontId="58" fillId="0" borderId="0" xfId="0" applyFont="1" applyAlignment="1">
      <alignment horizontal="center"/>
    </xf>
    <xf numFmtId="2" fontId="64" fillId="35" borderId="0" xfId="0" applyNumberFormat="1" applyFont="1" applyFill="1" applyAlignment="1">
      <alignment/>
    </xf>
    <xf numFmtId="178" fontId="63" fillId="0" borderId="25" xfId="47" applyFont="1" applyBorder="1" applyAlignment="1">
      <alignment/>
    </xf>
    <xf numFmtId="0" fontId="65" fillId="0" borderId="10" xfId="0" applyFont="1" applyBorder="1" applyAlignment="1">
      <alignment/>
    </xf>
    <xf numFmtId="0" fontId="66" fillId="0" borderId="10" xfId="0" applyFont="1" applyBorder="1" applyAlignment="1">
      <alignment/>
    </xf>
    <xf numFmtId="0" fontId="9" fillId="34" borderId="10" xfId="0" applyFont="1" applyFill="1" applyBorder="1" applyAlignment="1">
      <alignment horizontal="center" vertical="center" wrapText="1"/>
    </xf>
    <xf numFmtId="183" fontId="3" fillId="0" borderId="10" xfId="0" applyNumberFormat="1" applyFont="1" applyBorder="1" applyAlignment="1">
      <alignment horizontal="center" wrapText="1"/>
    </xf>
    <xf numFmtId="0" fontId="3" fillId="0" borderId="10" xfId="0" applyFont="1" applyBorder="1" applyAlignment="1">
      <alignment/>
    </xf>
    <xf numFmtId="183" fontId="3" fillId="0" borderId="10" xfId="0" applyNumberFormat="1" applyFont="1" applyFill="1" applyBorder="1" applyAlignment="1">
      <alignment horizontal="center" wrapText="1"/>
    </xf>
    <xf numFmtId="0" fontId="3" fillId="0" borderId="10" xfId="0" applyFont="1" applyFill="1" applyBorder="1" applyAlignment="1">
      <alignment horizontal="left"/>
    </xf>
    <xf numFmtId="183" fontId="3" fillId="37" borderId="10" xfId="0" applyNumberFormat="1" applyFont="1" applyFill="1" applyBorder="1" applyAlignment="1">
      <alignment horizontal="center" wrapText="1"/>
    </xf>
    <xf numFmtId="0" fontId="3" fillId="35" borderId="10" xfId="0" applyFont="1" applyFill="1" applyBorder="1" applyAlignment="1">
      <alignment horizontal="left"/>
    </xf>
    <xf numFmtId="183" fontId="3" fillId="35" borderId="10" xfId="0" applyNumberFormat="1" applyFont="1" applyFill="1" applyBorder="1" applyAlignment="1">
      <alignment horizontal="center" wrapText="1"/>
    </xf>
    <xf numFmtId="0" fontId="3" fillId="37" borderId="10" xfId="0" applyFont="1" applyFill="1" applyBorder="1" applyAlignment="1">
      <alignment horizontal="left"/>
    </xf>
    <xf numFmtId="4" fontId="12" fillId="0" borderId="10" xfId="0" applyNumberFormat="1" applyFont="1" applyBorder="1" applyAlignment="1">
      <alignment/>
    </xf>
    <xf numFmtId="0" fontId="63" fillId="0" borderId="0" xfId="0" applyFont="1" applyAlignment="1">
      <alignment/>
    </xf>
    <xf numFmtId="0" fontId="67" fillId="0" borderId="0" xfId="0" applyFont="1" applyAlignment="1">
      <alignment/>
    </xf>
    <xf numFmtId="0" fontId="2" fillId="0" borderId="10" xfId="0" applyFont="1" applyBorder="1" applyAlignment="1">
      <alignment horizontal="center"/>
    </xf>
    <xf numFmtId="0" fontId="3" fillId="0" borderId="10" xfId="55" applyFont="1" applyBorder="1" applyAlignment="1">
      <alignment/>
      <protection/>
    </xf>
    <xf numFmtId="178" fontId="13" fillId="0" borderId="10" xfId="47" applyFont="1" applyBorder="1" applyAlignment="1">
      <alignment/>
    </xf>
    <xf numFmtId="14" fontId="3" fillId="0" borderId="10" xfId="55" applyNumberFormat="1" applyFont="1" applyBorder="1">
      <alignment/>
      <protection/>
    </xf>
    <xf numFmtId="0" fontId="3" fillId="0" borderId="26" xfId="55" applyFont="1" applyBorder="1" applyAlignment="1">
      <alignment horizontal="center"/>
      <protection/>
    </xf>
    <xf numFmtId="183" fontId="3" fillId="0" borderId="26" xfId="55" applyNumberFormat="1" applyFont="1" applyBorder="1" applyAlignment="1">
      <alignment horizontal="center"/>
      <protection/>
    </xf>
    <xf numFmtId="0" fontId="3" fillId="0" borderId="26" xfId="55" applyFont="1" applyBorder="1">
      <alignment/>
      <protection/>
    </xf>
    <xf numFmtId="0" fontId="3" fillId="0" borderId="26" xfId="55" applyFont="1" applyBorder="1" applyAlignment="1">
      <alignment/>
      <protection/>
    </xf>
    <xf numFmtId="4" fontId="3" fillId="0" borderId="26" xfId="0" applyNumberFormat="1" applyFont="1" applyBorder="1" applyAlignment="1">
      <alignment/>
    </xf>
    <xf numFmtId="4" fontId="3" fillId="0" borderId="26" xfId="47" applyNumberFormat="1" applyFont="1" applyBorder="1" applyAlignment="1" applyProtection="1">
      <alignment/>
      <protection/>
    </xf>
    <xf numFmtId="0" fontId="0" fillId="0" borderId="0" xfId="0" applyBorder="1" applyAlignment="1">
      <alignment/>
    </xf>
    <xf numFmtId="4" fontId="6" fillId="0" borderId="0" xfId="0" applyNumberFormat="1" applyFont="1" applyAlignment="1">
      <alignment/>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16" xfId="49"/>
    <cellStyle name="Millares 3" xfId="50"/>
    <cellStyle name="Millares 4" xfId="51"/>
    <cellStyle name="Currency" xfId="52"/>
    <cellStyle name="Currency [0]" xfId="53"/>
    <cellStyle name="Neutral" xfId="54"/>
    <cellStyle name="Normal 2" xfId="55"/>
    <cellStyle name="Normal 3" xfId="56"/>
    <cellStyle name="Normal 4" xfId="57"/>
    <cellStyle name="Normal 6"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266700</xdr:rowOff>
    </xdr:from>
    <xdr:to>
      <xdr:col>1</xdr:col>
      <xdr:colOff>228600</xdr:colOff>
      <xdr:row>5</xdr:row>
      <xdr:rowOff>95250</xdr:rowOff>
    </xdr:to>
    <xdr:pic>
      <xdr:nvPicPr>
        <xdr:cNvPr id="1" name="Picture 1"/>
        <xdr:cNvPicPr preferRelativeResize="1">
          <a:picLocks noChangeAspect="1"/>
        </xdr:cNvPicPr>
      </xdr:nvPicPr>
      <xdr:blipFill>
        <a:blip r:embed="rId1"/>
        <a:stretch>
          <a:fillRect/>
        </a:stretch>
      </xdr:blipFill>
      <xdr:spPr>
        <a:xfrm>
          <a:off x="0" y="266700"/>
          <a:ext cx="1333500"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L72"/>
  <sheetViews>
    <sheetView tabSelected="1" zoomScalePageLayoutView="0" workbookViewId="0" topLeftCell="A1">
      <selection activeCell="F66" sqref="F66"/>
    </sheetView>
  </sheetViews>
  <sheetFormatPr defaultColWidth="11.421875" defaultRowHeight="12.75"/>
  <cols>
    <col min="1" max="1" width="16.57421875" style="148" customWidth="1"/>
    <col min="2" max="2" width="18.421875" style="133" customWidth="1"/>
    <col min="3" max="3" width="42.28125" style="1" customWidth="1"/>
    <col min="4" max="4" width="66.00390625" style="1" customWidth="1"/>
    <col min="5" max="5" width="20.140625" style="149" customWidth="1"/>
    <col min="6" max="6" width="13.00390625" style="0" bestFit="1" customWidth="1"/>
    <col min="7" max="7" width="10.28125" style="0" customWidth="1"/>
    <col min="8" max="16384" width="9.140625" style="0" customWidth="1"/>
  </cols>
  <sheetData>
    <row r="1" spans="1:38" ht="24.75" customHeight="1">
      <c r="A1" s="136"/>
      <c r="B1" s="131"/>
      <c r="C1" s="67" t="s">
        <v>5</v>
      </c>
      <c r="D1" s="67"/>
      <c r="E1" s="137"/>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24.75" customHeight="1">
      <c r="A2" s="136"/>
      <c r="B2" s="131"/>
      <c r="C2" s="67" t="s">
        <v>6</v>
      </c>
      <c r="D2" s="67"/>
      <c r="E2" s="137"/>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24.75" customHeight="1">
      <c r="A3" s="136"/>
      <c r="B3" s="131"/>
      <c r="C3" s="67"/>
      <c r="D3" s="67"/>
      <c r="E3" s="137"/>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ht="24.75" customHeight="1">
      <c r="A4" s="136"/>
      <c r="B4" s="131"/>
      <c r="C4" s="54" t="s">
        <v>7</v>
      </c>
      <c r="D4" s="67"/>
      <c r="E4" s="137"/>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ht="24.75" customHeight="1">
      <c r="A5" s="136"/>
      <c r="B5" s="131"/>
      <c r="C5" s="67" t="s">
        <v>8</v>
      </c>
      <c r="D5" s="67"/>
      <c r="E5" s="137"/>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row>
    <row r="6" spans="1:38" ht="24.75" customHeight="1">
      <c r="A6" s="136"/>
      <c r="B6" s="131"/>
      <c r="C6" s="67"/>
      <c r="D6" s="67"/>
      <c r="E6" s="137"/>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row>
    <row r="7" spans="1:38" ht="24.75" customHeight="1">
      <c r="A7" s="136"/>
      <c r="B7" s="131"/>
      <c r="C7" s="54" t="s">
        <v>61</v>
      </c>
      <c r="D7" s="54"/>
      <c r="E7" s="137"/>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8" ht="24.75" customHeight="1">
      <c r="A8" s="136"/>
      <c r="B8" s="131"/>
      <c r="C8" s="54"/>
      <c r="D8" s="54"/>
      <c r="E8" s="137"/>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ht="24" customHeight="1">
      <c r="A9" s="69" t="s">
        <v>0</v>
      </c>
      <c r="B9" s="132" t="s">
        <v>1</v>
      </c>
      <c r="C9" s="50" t="s">
        <v>2</v>
      </c>
      <c r="D9" s="50" t="s">
        <v>3</v>
      </c>
      <c r="E9" s="138" t="s">
        <v>4</v>
      </c>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ht="24" customHeight="1">
      <c r="A10" s="102">
        <v>19613</v>
      </c>
      <c r="B10" s="139">
        <v>43347</v>
      </c>
      <c r="C10" s="140" t="s">
        <v>54</v>
      </c>
      <c r="D10" s="140" t="s">
        <v>62</v>
      </c>
      <c r="E10" s="96">
        <v>6400</v>
      </c>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row>
    <row r="11" spans="1:38" ht="24" customHeight="1">
      <c r="A11" s="102">
        <v>19614</v>
      </c>
      <c r="B11" s="139">
        <v>43347</v>
      </c>
      <c r="C11" s="140" t="s">
        <v>54</v>
      </c>
      <c r="D11" s="140" t="s">
        <v>63</v>
      </c>
      <c r="E11" s="96">
        <v>14994</v>
      </c>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row>
    <row r="12" spans="1:38" ht="24" customHeight="1">
      <c r="A12" s="102">
        <v>19615</v>
      </c>
      <c r="B12" s="139">
        <v>43347</v>
      </c>
      <c r="C12" s="140" t="s">
        <v>64</v>
      </c>
      <c r="D12" s="140" t="s">
        <v>65</v>
      </c>
      <c r="E12" s="96">
        <v>22000</v>
      </c>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row>
    <row r="13" spans="1:38" ht="24" customHeight="1">
      <c r="A13" s="102">
        <v>19616</v>
      </c>
      <c r="B13" s="139">
        <v>43347</v>
      </c>
      <c r="C13" s="140" t="s">
        <v>66</v>
      </c>
      <c r="D13" s="140" t="s">
        <v>67</v>
      </c>
      <c r="E13" s="96">
        <v>7807.8</v>
      </c>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row>
    <row r="14" spans="1:38" ht="24" customHeight="1">
      <c r="A14" s="102">
        <v>19617</v>
      </c>
      <c r="B14" s="139">
        <v>43347</v>
      </c>
      <c r="C14" s="140" t="s">
        <v>68</v>
      </c>
      <c r="D14" s="140" t="s">
        <v>69</v>
      </c>
      <c r="E14" s="96">
        <v>8300</v>
      </c>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row>
    <row r="15" spans="1:38" ht="24" customHeight="1">
      <c r="A15" s="102">
        <v>19618</v>
      </c>
      <c r="B15" s="139">
        <v>43347</v>
      </c>
      <c r="C15" s="140" t="s">
        <v>55</v>
      </c>
      <c r="D15" s="140" t="s">
        <v>70</v>
      </c>
      <c r="E15" s="96">
        <v>32863.11</v>
      </c>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row>
    <row r="16" spans="1:38" ht="24" customHeight="1">
      <c r="A16" s="102">
        <v>19619</v>
      </c>
      <c r="B16" s="139">
        <v>43347</v>
      </c>
      <c r="C16" s="140" t="s">
        <v>58</v>
      </c>
      <c r="D16" s="140" t="s">
        <v>71</v>
      </c>
      <c r="E16" s="96">
        <v>10981.09</v>
      </c>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row>
    <row r="17" spans="1:38" ht="24" customHeight="1">
      <c r="A17" s="102">
        <v>19620</v>
      </c>
      <c r="B17" s="139">
        <v>43347</v>
      </c>
      <c r="C17" s="140" t="s">
        <v>72</v>
      </c>
      <c r="D17" s="140" t="s">
        <v>73</v>
      </c>
      <c r="E17" s="96">
        <v>1850</v>
      </c>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row>
    <row r="18" spans="1:38" ht="24" customHeight="1">
      <c r="A18" s="102">
        <v>19621</v>
      </c>
      <c r="B18" s="139">
        <v>43347</v>
      </c>
      <c r="C18" s="140" t="s">
        <v>74</v>
      </c>
      <c r="D18" s="140" t="s">
        <v>75</v>
      </c>
      <c r="E18" s="96">
        <v>23940.68</v>
      </c>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row>
    <row r="19" spans="1:38" ht="24" customHeight="1">
      <c r="A19" s="102">
        <v>19622</v>
      </c>
      <c r="B19" s="139">
        <v>43347</v>
      </c>
      <c r="C19" s="140" t="s">
        <v>43</v>
      </c>
      <c r="D19" s="140" t="s">
        <v>44</v>
      </c>
      <c r="E19" s="96">
        <v>4617.2</v>
      </c>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row>
    <row r="20" spans="1:38" ht="24" customHeight="1">
      <c r="A20" s="102">
        <v>19623</v>
      </c>
      <c r="B20" s="139">
        <v>43347</v>
      </c>
      <c r="C20" s="140" t="s">
        <v>76</v>
      </c>
      <c r="D20" s="140" t="s">
        <v>77</v>
      </c>
      <c r="E20" s="96">
        <v>13406.78</v>
      </c>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row>
    <row r="21" spans="1:38" ht="24" customHeight="1">
      <c r="A21" s="102">
        <v>19624</v>
      </c>
      <c r="B21" s="139">
        <v>43347</v>
      </c>
      <c r="C21" s="140" t="s">
        <v>56</v>
      </c>
      <c r="D21" s="140" t="s">
        <v>78</v>
      </c>
      <c r="E21" s="96">
        <v>2000</v>
      </c>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row>
    <row r="22" spans="1:38" ht="24" customHeight="1">
      <c r="A22" s="102">
        <v>19625</v>
      </c>
      <c r="B22" s="139">
        <v>43347</v>
      </c>
      <c r="C22" s="140" t="s">
        <v>57</v>
      </c>
      <c r="D22" s="140" t="s">
        <v>79</v>
      </c>
      <c r="E22" s="96">
        <v>1080</v>
      </c>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row>
    <row r="23" spans="1:38" ht="24" customHeight="1">
      <c r="A23" s="102">
        <v>19626</v>
      </c>
      <c r="B23" s="139">
        <v>43347</v>
      </c>
      <c r="C23" s="140" t="s">
        <v>80</v>
      </c>
      <c r="D23" s="140" t="s">
        <v>81</v>
      </c>
      <c r="E23" s="96">
        <v>7840</v>
      </c>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row>
    <row r="24" spans="1:38" ht="24" customHeight="1">
      <c r="A24" s="102">
        <v>19627</v>
      </c>
      <c r="B24" s="139">
        <v>43347</v>
      </c>
      <c r="C24" s="140" t="s">
        <v>82</v>
      </c>
      <c r="D24" s="140" t="s">
        <v>83</v>
      </c>
      <c r="E24" s="96">
        <v>11170</v>
      </c>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row>
    <row r="25" spans="1:38" ht="24" customHeight="1">
      <c r="A25" s="102">
        <v>19628</v>
      </c>
      <c r="B25" s="139">
        <v>43347</v>
      </c>
      <c r="C25" s="140" t="s">
        <v>45</v>
      </c>
      <c r="D25" s="140" t="s">
        <v>84</v>
      </c>
      <c r="E25" s="96">
        <v>555</v>
      </c>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row>
    <row r="26" spans="1:38" ht="24" customHeight="1">
      <c r="A26" s="102">
        <v>19629</v>
      </c>
      <c r="B26" s="139">
        <v>43347</v>
      </c>
      <c r="C26" s="140" t="s">
        <v>46</v>
      </c>
      <c r="D26" s="140" t="s">
        <v>47</v>
      </c>
      <c r="E26" s="96">
        <v>3714</v>
      </c>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row>
    <row r="27" spans="1:38" ht="24" customHeight="1">
      <c r="A27" s="102">
        <v>19630</v>
      </c>
      <c r="B27" s="139">
        <v>43347</v>
      </c>
      <c r="C27" s="140" t="s">
        <v>85</v>
      </c>
      <c r="D27" s="140" t="s">
        <v>86</v>
      </c>
      <c r="E27" s="96">
        <v>1699.32</v>
      </c>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row>
    <row r="28" spans="1:38" ht="24" customHeight="1">
      <c r="A28" s="102">
        <v>19631</v>
      </c>
      <c r="B28" s="139">
        <v>43347</v>
      </c>
      <c r="C28" s="140" t="s">
        <v>38</v>
      </c>
      <c r="D28" s="140" t="s">
        <v>87</v>
      </c>
      <c r="E28" s="96">
        <v>8295.84</v>
      </c>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row>
    <row r="29" spans="1:38" ht="24" customHeight="1">
      <c r="A29" s="102">
        <v>19632</v>
      </c>
      <c r="B29" s="139">
        <v>43347</v>
      </c>
      <c r="C29" s="140" t="s">
        <v>38</v>
      </c>
      <c r="D29" s="140" t="s">
        <v>88</v>
      </c>
      <c r="E29" s="96">
        <v>15450</v>
      </c>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row>
    <row r="30" spans="1:38" ht="24" customHeight="1">
      <c r="A30" s="102">
        <v>19633</v>
      </c>
      <c r="B30" s="139">
        <v>43347</v>
      </c>
      <c r="C30" s="140" t="s">
        <v>38</v>
      </c>
      <c r="D30" s="140" t="s">
        <v>89</v>
      </c>
      <c r="E30" s="96">
        <v>20000</v>
      </c>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row>
    <row r="31" spans="1:38" ht="24" customHeight="1">
      <c r="A31" s="102">
        <v>19634</v>
      </c>
      <c r="B31" s="139">
        <v>43347</v>
      </c>
      <c r="C31" s="140" t="s">
        <v>90</v>
      </c>
      <c r="D31" s="140" t="s">
        <v>91</v>
      </c>
      <c r="E31" s="96">
        <v>3240</v>
      </c>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row>
    <row r="32" spans="1:38" ht="24" customHeight="1">
      <c r="A32" s="102">
        <v>19635</v>
      </c>
      <c r="B32" s="139">
        <v>43347</v>
      </c>
      <c r="C32" s="140" t="s">
        <v>38</v>
      </c>
      <c r="D32" s="140" t="s">
        <v>52</v>
      </c>
      <c r="E32" s="96">
        <v>0</v>
      </c>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row>
    <row r="33" spans="1:38" ht="24" customHeight="1">
      <c r="A33" s="102">
        <v>19636</v>
      </c>
      <c r="B33" s="139">
        <v>43347</v>
      </c>
      <c r="C33" s="140" t="s">
        <v>50</v>
      </c>
      <c r="D33" s="140" t="s">
        <v>92</v>
      </c>
      <c r="E33" s="96">
        <v>10000</v>
      </c>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row>
    <row r="34" spans="1:38" ht="24" customHeight="1">
      <c r="A34" s="102">
        <v>19637</v>
      </c>
      <c r="B34" s="139">
        <v>43347</v>
      </c>
      <c r="C34" s="140" t="s">
        <v>51</v>
      </c>
      <c r="D34" s="140" t="s">
        <v>93</v>
      </c>
      <c r="E34" s="96">
        <v>6000</v>
      </c>
      <c r="F34" s="134"/>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row>
    <row r="35" spans="1:38" ht="24" customHeight="1">
      <c r="A35" s="102">
        <v>19638</v>
      </c>
      <c r="B35" s="139">
        <v>43347</v>
      </c>
      <c r="C35" s="140" t="s">
        <v>94</v>
      </c>
      <c r="D35" s="140" t="s">
        <v>95</v>
      </c>
      <c r="E35" s="96">
        <v>20786.4</v>
      </c>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row>
    <row r="36" spans="1:38" ht="24" customHeight="1">
      <c r="A36" s="102">
        <v>19639</v>
      </c>
      <c r="B36" s="139">
        <v>43347</v>
      </c>
      <c r="C36" s="140" t="s">
        <v>38</v>
      </c>
      <c r="D36" s="140" t="s">
        <v>96</v>
      </c>
      <c r="E36" s="96">
        <v>2942</v>
      </c>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row>
    <row r="37" spans="1:38" ht="24" customHeight="1">
      <c r="A37" s="102">
        <v>19640</v>
      </c>
      <c r="B37" s="139">
        <v>43349</v>
      </c>
      <c r="C37" s="140" t="s">
        <v>48</v>
      </c>
      <c r="D37" s="140" t="s">
        <v>49</v>
      </c>
      <c r="E37" s="96">
        <v>11608.78</v>
      </c>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row>
    <row r="38" spans="1:38" ht="24" customHeight="1">
      <c r="A38" s="102">
        <v>19641</v>
      </c>
      <c r="B38" s="139">
        <v>43350</v>
      </c>
      <c r="C38" s="140" t="s">
        <v>59</v>
      </c>
      <c r="D38" s="140" t="s">
        <v>60</v>
      </c>
      <c r="E38" s="96">
        <v>7500</v>
      </c>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row>
    <row r="39" spans="1:38" ht="24" customHeight="1">
      <c r="A39" s="102">
        <v>19642</v>
      </c>
      <c r="B39" s="139">
        <v>43354</v>
      </c>
      <c r="C39" s="140" t="s">
        <v>39</v>
      </c>
      <c r="D39" s="140" t="s">
        <v>41</v>
      </c>
      <c r="E39" s="96">
        <v>1400</v>
      </c>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row>
    <row r="40" spans="1:38" ht="24" customHeight="1">
      <c r="A40" s="102">
        <v>19643</v>
      </c>
      <c r="B40" s="139">
        <v>43354</v>
      </c>
      <c r="C40" s="140" t="s">
        <v>97</v>
      </c>
      <c r="D40" s="140" t="s">
        <v>98</v>
      </c>
      <c r="E40" s="96">
        <v>2102.4</v>
      </c>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row>
    <row r="41" spans="1:38" ht="24" customHeight="1">
      <c r="A41" s="102">
        <v>19644</v>
      </c>
      <c r="B41" s="139">
        <v>43354</v>
      </c>
      <c r="C41" s="140" t="s">
        <v>40</v>
      </c>
      <c r="D41" s="140" t="s">
        <v>42</v>
      </c>
      <c r="E41" s="96">
        <v>19779.78</v>
      </c>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row>
    <row r="42" spans="1:38" ht="24" customHeight="1">
      <c r="A42" s="102">
        <v>19645</v>
      </c>
      <c r="B42" s="139">
        <v>43354</v>
      </c>
      <c r="C42" s="140" t="s">
        <v>99</v>
      </c>
      <c r="D42" s="140" t="s">
        <v>100</v>
      </c>
      <c r="E42" s="96">
        <v>4601.36</v>
      </c>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row>
    <row r="43" spans="1:38" ht="24" customHeight="1">
      <c r="A43" s="102">
        <v>19646</v>
      </c>
      <c r="B43" s="139">
        <v>43354</v>
      </c>
      <c r="C43" s="140" t="s">
        <v>101</v>
      </c>
      <c r="D43" s="140" t="s">
        <v>102</v>
      </c>
      <c r="E43" s="96">
        <v>15820</v>
      </c>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row>
    <row r="44" spans="1:38" ht="24" customHeight="1">
      <c r="A44" s="102">
        <v>19647</v>
      </c>
      <c r="B44" s="139">
        <v>43354</v>
      </c>
      <c r="C44" s="140" t="s">
        <v>85</v>
      </c>
      <c r="D44" s="140" t="s">
        <v>103</v>
      </c>
      <c r="E44" s="96">
        <v>6860</v>
      </c>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row>
    <row r="45" spans="1:38" ht="24" customHeight="1">
      <c r="A45" s="102">
        <v>19648</v>
      </c>
      <c r="B45" s="139">
        <v>43354</v>
      </c>
      <c r="C45" s="140" t="s">
        <v>104</v>
      </c>
      <c r="D45" s="140" t="s">
        <v>105</v>
      </c>
      <c r="E45" s="96">
        <v>6960</v>
      </c>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row>
    <row r="46" spans="1:38" ht="24" customHeight="1">
      <c r="A46" s="102">
        <v>19649</v>
      </c>
      <c r="B46" s="139">
        <v>43354</v>
      </c>
      <c r="C46" s="140" t="s">
        <v>104</v>
      </c>
      <c r="D46" s="140" t="s">
        <v>106</v>
      </c>
      <c r="E46" s="96">
        <v>9060</v>
      </c>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row>
    <row r="47" spans="1:38" ht="24" customHeight="1">
      <c r="A47" s="102">
        <v>19650</v>
      </c>
      <c r="B47" s="139">
        <v>43354</v>
      </c>
      <c r="C47" s="140" t="s">
        <v>101</v>
      </c>
      <c r="D47" s="140" t="s">
        <v>107</v>
      </c>
      <c r="E47" s="96">
        <v>3390</v>
      </c>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row>
    <row r="48" spans="1:38" ht="24" customHeight="1">
      <c r="A48" s="102">
        <v>19651</v>
      </c>
      <c r="B48" s="139">
        <v>43357</v>
      </c>
      <c r="C48" s="140" t="s">
        <v>108</v>
      </c>
      <c r="D48" s="140" t="s">
        <v>109</v>
      </c>
      <c r="E48" s="96">
        <v>726.25</v>
      </c>
      <c r="F48" s="53"/>
      <c r="G48" s="53"/>
      <c r="H48" s="53"/>
      <c r="I48" s="53"/>
      <c r="J48" s="53"/>
      <c r="K48" s="53"/>
      <c r="L48" s="53"/>
      <c r="M48" s="53"/>
      <c r="N48" s="53"/>
      <c r="O48" s="53"/>
      <c r="P48" s="53"/>
      <c r="Q48" s="53"/>
      <c r="R48" s="53"/>
      <c r="S48" s="53"/>
      <c r="T48" s="53"/>
      <c r="U48" s="53"/>
      <c r="V48" s="53"/>
      <c r="W48" s="68"/>
      <c r="X48" s="68"/>
      <c r="Y48" s="68"/>
      <c r="Z48" s="68"/>
      <c r="AA48" s="68"/>
      <c r="AB48" s="68"/>
      <c r="AC48" s="68"/>
      <c r="AD48" s="68"/>
      <c r="AE48" s="68"/>
      <c r="AF48" s="68"/>
      <c r="AG48" s="68"/>
      <c r="AH48" s="68"/>
      <c r="AI48" s="68"/>
      <c r="AJ48" s="68"/>
      <c r="AK48" s="68"/>
      <c r="AL48" s="68"/>
    </row>
    <row r="49" spans="1:38" ht="24" customHeight="1">
      <c r="A49" s="102">
        <v>19652</v>
      </c>
      <c r="B49" s="139">
        <v>43357</v>
      </c>
      <c r="C49" s="140" t="s">
        <v>110</v>
      </c>
      <c r="D49" s="140" t="s">
        <v>111</v>
      </c>
      <c r="E49" s="96">
        <v>43505</v>
      </c>
      <c r="F49" s="53"/>
      <c r="G49" s="53"/>
      <c r="H49" s="53"/>
      <c r="I49" s="53"/>
      <c r="J49" s="53"/>
      <c r="K49" s="53"/>
      <c r="L49" s="53"/>
      <c r="M49" s="53"/>
      <c r="N49" s="53"/>
      <c r="O49" s="53"/>
      <c r="P49" s="53"/>
      <c r="Q49" s="53"/>
      <c r="R49" s="53"/>
      <c r="S49" s="53"/>
      <c r="T49" s="53"/>
      <c r="U49" s="53"/>
      <c r="V49" s="53"/>
      <c r="W49" s="68"/>
      <c r="X49" s="68"/>
      <c r="Y49" s="68"/>
      <c r="Z49" s="68"/>
      <c r="AA49" s="68"/>
      <c r="AB49" s="68"/>
      <c r="AC49" s="68"/>
      <c r="AD49" s="68"/>
      <c r="AE49" s="68"/>
      <c r="AF49" s="68"/>
      <c r="AG49" s="68"/>
      <c r="AH49" s="68"/>
      <c r="AI49" s="68"/>
      <c r="AJ49" s="68"/>
      <c r="AK49" s="68"/>
      <c r="AL49" s="68"/>
    </row>
    <row r="50" spans="1:38" ht="24" customHeight="1">
      <c r="A50" s="102">
        <v>19653</v>
      </c>
      <c r="B50" s="139">
        <v>43360</v>
      </c>
      <c r="C50" s="140" t="s">
        <v>53</v>
      </c>
      <c r="D50" s="140" t="s">
        <v>112</v>
      </c>
      <c r="E50" s="96">
        <v>5260</v>
      </c>
      <c r="F50" s="53"/>
      <c r="G50" s="53"/>
      <c r="H50" s="53"/>
      <c r="I50" s="53"/>
      <c r="J50" s="53"/>
      <c r="K50" s="53"/>
      <c r="L50" s="53"/>
      <c r="M50" s="53"/>
      <c r="N50" s="53"/>
      <c r="O50" s="53"/>
      <c r="P50" s="53"/>
      <c r="Q50" s="53"/>
      <c r="R50" s="53"/>
      <c r="S50" s="53"/>
      <c r="T50" s="53"/>
      <c r="U50" s="53"/>
      <c r="V50" s="53"/>
      <c r="W50" s="68"/>
      <c r="X50" s="68"/>
      <c r="Y50" s="68"/>
      <c r="Z50" s="68"/>
      <c r="AA50" s="68"/>
      <c r="AB50" s="68"/>
      <c r="AC50" s="68"/>
      <c r="AD50" s="68"/>
      <c r="AE50" s="68"/>
      <c r="AF50" s="68"/>
      <c r="AG50" s="68"/>
      <c r="AH50" s="68"/>
      <c r="AI50" s="68"/>
      <c r="AJ50" s="68"/>
      <c r="AK50" s="68"/>
      <c r="AL50" s="68"/>
    </row>
    <row r="51" spans="1:38" ht="24" customHeight="1">
      <c r="A51" s="102">
        <v>19654</v>
      </c>
      <c r="B51" s="139">
        <v>43360</v>
      </c>
      <c r="C51" s="140" t="s">
        <v>113</v>
      </c>
      <c r="D51" s="140" t="s">
        <v>114</v>
      </c>
      <c r="E51" s="96">
        <v>14916</v>
      </c>
      <c r="F51" s="53"/>
      <c r="G51" s="53"/>
      <c r="H51" s="53"/>
      <c r="I51" s="53"/>
      <c r="J51" s="53"/>
      <c r="K51" s="53"/>
      <c r="L51" s="53"/>
      <c r="M51" s="53"/>
      <c r="N51" s="53"/>
      <c r="O51" s="53"/>
      <c r="P51" s="53"/>
      <c r="Q51" s="53"/>
      <c r="R51" s="53"/>
      <c r="S51" s="53"/>
      <c r="T51" s="53"/>
      <c r="U51" s="53"/>
      <c r="V51" s="53"/>
      <c r="W51" s="68"/>
      <c r="X51" s="68"/>
      <c r="Y51" s="68"/>
      <c r="Z51" s="68"/>
      <c r="AA51" s="68"/>
      <c r="AB51" s="68"/>
      <c r="AC51" s="68"/>
      <c r="AD51" s="68"/>
      <c r="AE51" s="68"/>
      <c r="AF51" s="68"/>
      <c r="AG51" s="68"/>
      <c r="AH51" s="68"/>
      <c r="AI51" s="68"/>
      <c r="AJ51" s="68"/>
      <c r="AK51" s="68"/>
      <c r="AL51" s="68"/>
    </row>
    <row r="52" spans="1:38" ht="24" customHeight="1">
      <c r="A52" s="102">
        <v>19655</v>
      </c>
      <c r="B52" s="141">
        <v>43360</v>
      </c>
      <c r="C52" s="140" t="s">
        <v>115</v>
      </c>
      <c r="D52" s="140" t="s">
        <v>116</v>
      </c>
      <c r="E52" s="96">
        <v>58800</v>
      </c>
      <c r="F52" s="53"/>
      <c r="G52" s="53"/>
      <c r="H52" s="53"/>
      <c r="I52" s="53"/>
      <c r="J52" s="53"/>
      <c r="K52" s="53"/>
      <c r="L52" s="53"/>
      <c r="M52" s="53"/>
      <c r="N52" s="53"/>
      <c r="O52" s="53"/>
      <c r="P52" s="53"/>
      <c r="Q52" s="53"/>
      <c r="R52" s="53"/>
      <c r="S52" s="53"/>
      <c r="T52" s="53"/>
      <c r="U52" s="53"/>
      <c r="V52" s="53"/>
      <c r="W52" s="68"/>
      <c r="X52" s="68"/>
      <c r="Y52" s="68"/>
      <c r="Z52" s="68"/>
      <c r="AA52" s="68"/>
      <c r="AB52" s="68"/>
      <c r="AC52" s="68"/>
      <c r="AD52" s="68"/>
      <c r="AE52" s="68"/>
      <c r="AF52" s="68"/>
      <c r="AG52" s="68"/>
      <c r="AH52" s="68"/>
      <c r="AI52" s="68"/>
      <c r="AJ52" s="68"/>
      <c r="AK52" s="68"/>
      <c r="AL52" s="68"/>
    </row>
    <row r="53" spans="1:38" ht="24" customHeight="1">
      <c r="A53" s="102">
        <v>19656</v>
      </c>
      <c r="B53" s="141">
        <v>43364</v>
      </c>
      <c r="C53" s="142" t="s">
        <v>117</v>
      </c>
      <c r="D53" s="142" t="s">
        <v>118</v>
      </c>
      <c r="E53" s="96">
        <v>7840</v>
      </c>
      <c r="F53" s="53"/>
      <c r="G53" s="53"/>
      <c r="H53" s="53"/>
      <c r="I53" s="53"/>
      <c r="J53" s="53"/>
      <c r="K53" s="53"/>
      <c r="L53" s="53"/>
      <c r="M53" s="53"/>
      <c r="N53" s="53"/>
      <c r="O53" s="53"/>
      <c r="P53" s="53"/>
      <c r="Q53" s="53"/>
      <c r="R53" s="53"/>
      <c r="S53" s="53"/>
      <c r="T53" s="53"/>
      <c r="U53" s="53"/>
      <c r="V53" s="53"/>
      <c r="W53" s="68"/>
      <c r="X53" s="68"/>
      <c r="Y53" s="68"/>
      <c r="Z53" s="68"/>
      <c r="AA53" s="68"/>
      <c r="AB53" s="68"/>
      <c r="AC53" s="68"/>
      <c r="AD53" s="68"/>
      <c r="AE53" s="68"/>
      <c r="AF53" s="68"/>
      <c r="AG53" s="68"/>
      <c r="AH53" s="68"/>
      <c r="AI53" s="68"/>
      <c r="AJ53" s="68"/>
      <c r="AK53" s="68"/>
      <c r="AL53" s="68"/>
    </row>
    <row r="54" spans="1:38" ht="24" customHeight="1">
      <c r="A54" s="102">
        <v>19657</v>
      </c>
      <c r="B54" s="141">
        <v>43368</v>
      </c>
      <c r="C54" s="142" t="s">
        <v>119</v>
      </c>
      <c r="D54" s="142" t="s">
        <v>120</v>
      </c>
      <c r="E54" s="96">
        <v>0</v>
      </c>
      <c r="F54" s="53"/>
      <c r="G54" s="53"/>
      <c r="H54" s="53"/>
      <c r="I54" s="53"/>
      <c r="J54" s="53"/>
      <c r="K54" s="53"/>
      <c r="L54" s="53"/>
      <c r="M54" s="53"/>
      <c r="N54" s="53"/>
      <c r="O54" s="53"/>
      <c r="P54" s="53"/>
      <c r="Q54" s="53"/>
      <c r="R54" s="53"/>
      <c r="S54" s="53"/>
      <c r="T54" s="53"/>
      <c r="U54" s="53"/>
      <c r="V54" s="53"/>
      <c r="W54" s="68"/>
      <c r="X54" s="68"/>
      <c r="Y54" s="68"/>
      <c r="Z54" s="68"/>
      <c r="AA54" s="68"/>
      <c r="AB54" s="68"/>
      <c r="AC54" s="68"/>
      <c r="AD54" s="68"/>
      <c r="AE54" s="68"/>
      <c r="AF54" s="68"/>
      <c r="AG54" s="68"/>
      <c r="AH54" s="68"/>
      <c r="AI54" s="68"/>
      <c r="AJ54" s="68"/>
      <c r="AK54" s="68"/>
      <c r="AL54" s="68"/>
    </row>
    <row r="55" spans="1:38" ht="24" customHeight="1">
      <c r="A55" s="102">
        <v>19658</v>
      </c>
      <c r="B55" s="143">
        <v>43368</v>
      </c>
      <c r="C55" s="144" t="s">
        <v>121</v>
      </c>
      <c r="D55" s="144" t="s">
        <v>122</v>
      </c>
      <c r="E55" s="96">
        <v>17500</v>
      </c>
      <c r="F55" s="53"/>
      <c r="G55" s="53"/>
      <c r="H55" s="53"/>
      <c r="I55" s="53"/>
      <c r="J55" s="53"/>
      <c r="K55" s="53"/>
      <c r="L55" s="53"/>
      <c r="M55" s="53"/>
      <c r="N55" s="53"/>
      <c r="O55" s="53"/>
      <c r="P55" s="53"/>
      <c r="Q55" s="53"/>
      <c r="R55" s="53"/>
      <c r="S55" s="53"/>
      <c r="T55" s="53"/>
      <c r="U55" s="53"/>
      <c r="V55" s="53"/>
      <c r="W55" s="68"/>
      <c r="X55" s="68"/>
      <c r="Y55" s="68"/>
      <c r="Z55" s="68"/>
      <c r="AA55" s="68"/>
      <c r="AB55" s="68"/>
      <c r="AC55" s="68"/>
      <c r="AD55" s="68"/>
      <c r="AE55" s="68"/>
      <c r="AF55" s="68"/>
      <c r="AG55" s="68"/>
      <c r="AH55" s="68"/>
      <c r="AI55" s="68"/>
      <c r="AJ55" s="68"/>
      <c r="AK55" s="68"/>
      <c r="AL55" s="68"/>
    </row>
    <row r="56" spans="1:38" ht="24" customHeight="1">
      <c r="A56" s="102">
        <v>19659</v>
      </c>
      <c r="B56" s="145">
        <v>43371</v>
      </c>
      <c r="C56" s="146" t="s">
        <v>119</v>
      </c>
      <c r="D56" s="146" t="s">
        <v>123</v>
      </c>
      <c r="E56" s="96">
        <v>0</v>
      </c>
      <c r="F56" s="53"/>
      <c r="G56" s="53"/>
      <c r="H56" s="53"/>
      <c r="I56" s="53"/>
      <c r="J56" s="53"/>
      <c r="K56" s="53"/>
      <c r="L56" s="53"/>
      <c r="M56" s="53"/>
      <c r="N56" s="53"/>
      <c r="O56" s="53"/>
      <c r="P56" s="53"/>
      <c r="Q56" s="53"/>
      <c r="R56" s="53"/>
      <c r="S56" s="53"/>
      <c r="T56" s="53"/>
      <c r="U56" s="53"/>
      <c r="V56" s="53"/>
      <c r="W56" s="68"/>
      <c r="X56" s="68"/>
      <c r="Y56" s="68"/>
      <c r="Z56" s="68"/>
      <c r="AA56" s="68"/>
      <c r="AB56" s="68"/>
      <c r="AC56" s="68"/>
      <c r="AD56" s="68"/>
      <c r="AE56" s="68"/>
      <c r="AF56" s="68"/>
      <c r="AG56" s="68"/>
      <c r="AH56" s="68"/>
      <c r="AI56" s="68"/>
      <c r="AJ56" s="68"/>
      <c r="AK56" s="68"/>
      <c r="AL56" s="68"/>
    </row>
    <row r="57" spans="1:38" ht="24" customHeight="1">
      <c r="A57" s="102">
        <v>19660</v>
      </c>
      <c r="B57" s="139">
        <v>43371</v>
      </c>
      <c r="C57" s="140" t="s">
        <v>119</v>
      </c>
      <c r="D57" s="140" t="s">
        <v>123</v>
      </c>
      <c r="E57" s="96">
        <v>0</v>
      </c>
      <c r="F57" s="53"/>
      <c r="G57" s="53"/>
      <c r="H57" s="53"/>
      <c r="I57" s="53"/>
      <c r="J57" s="53"/>
      <c r="K57" s="53"/>
      <c r="L57" s="53"/>
      <c r="M57" s="53"/>
      <c r="N57" s="53"/>
      <c r="O57" s="53"/>
      <c r="P57" s="53"/>
      <c r="Q57" s="53"/>
      <c r="R57" s="53"/>
      <c r="S57" s="53"/>
      <c r="T57" s="53"/>
      <c r="U57" s="53"/>
      <c r="V57" s="53"/>
      <c r="W57" s="68"/>
      <c r="X57" s="68"/>
      <c r="Y57" s="68"/>
      <c r="Z57" s="68"/>
      <c r="AA57" s="68"/>
      <c r="AB57" s="68"/>
      <c r="AC57" s="68"/>
      <c r="AD57" s="68"/>
      <c r="AE57" s="68"/>
      <c r="AF57" s="68"/>
      <c r="AG57" s="68"/>
      <c r="AH57" s="68"/>
      <c r="AI57" s="68"/>
      <c r="AJ57" s="68"/>
      <c r="AK57" s="68"/>
      <c r="AL57" s="68"/>
    </row>
    <row r="58" spans="1:38" ht="24" customHeight="1">
      <c r="A58" s="102">
        <v>19661</v>
      </c>
      <c r="B58" s="139">
        <v>43371</v>
      </c>
      <c r="C58" s="140" t="s">
        <v>124</v>
      </c>
      <c r="D58" s="140" t="s">
        <v>125</v>
      </c>
      <c r="E58" s="96">
        <v>66600</v>
      </c>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row>
    <row r="59" spans="1:38" ht="24" customHeight="1">
      <c r="A59" s="102">
        <v>19662</v>
      </c>
      <c r="B59" s="139">
        <v>43371</v>
      </c>
      <c r="C59" s="140" t="s">
        <v>38</v>
      </c>
      <c r="D59" s="140" t="s">
        <v>126</v>
      </c>
      <c r="E59" s="96">
        <v>20000</v>
      </c>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row>
    <row r="60" spans="1:38" ht="24" customHeight="1">
      <c r="A60" s="102">
        <v>19663</v>
      </c>
      <c r="B60" s="139">
        <v>43371</v>
      </c>
      <c r="C60" s="142" t="s">
        <v>127</v>
      </c>
      <c r="D60" s="140" t="s">
        <v>128</v>
      </c>
      <c r="E60" s="96">
        <v>14582.5</v>
      </c>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row>
    <row r="61" spans="1:38" ht="24" customHeight="1">
      <c r="A61" s="102">
        <v>19664</v>
      </c>
      <c r="B61" s="139">
        <v>43371</v>
      </c>
      <c r="C61" s="140" t="s">
        <v>38</v>
      </c>
      <c r="D61" s="140" t="s">
        <v>129</v>
      </c>
      <c r="E61" s="96">
        <v>17150</v>
      </c>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row>
    <row r="62" spans="1:38" ht="24" customHeight="1">
      <c r="A62" s="102">
        <v>19665</v>
      </c>
      <c r="B62" s="139">
        <v>43371</v>
      </c>
      <c r="C62" s="140" t="s">
        <v>130</v>
      </c>
      <c r="D62" s="140" t="s">
        <v>131</v>
      </c>
      <c r="E62" s="96">
        <v>7840</v>
      </c>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row>
    <row r="63" spans="1:38" ht="24" customHeight="1">
      <c r="A63" s="102"/>
      <c r="B63" s="139"/>
      <c r="C63" s="140"/>
      <c r="D63" s="140"/>
      <c r="E63" s="147">
        <f>SUM(E10:E62)</f>
        <v>625735.29</v>
      </c>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row>
    <row r="64" spans="23:38" ht="24" customHeight="1">
      <c r="W64" s="53"/>
      <c r="X64" s="53"/>
      <c r="Y64" s="53"/>
      <c r="Z64" s="53"/>
      <c r="AA64" s="53"/>
      <c r="AB64" s="53"/>
      <c r="AC64" s="53"/>
      <c r="AD64" s="53"/>
      <c r="AE64" s="53"/>
      <c r="AF64" s="53"/>
      <c r="AG64" s="53"/>
      <c r="AH64" s="53"/>
      <c r="AI64" s="53"/>
      <c r="AJ64" s="53"/>
      <c r="AK64" s="53"/>
      <c r="AL64" s="53"/>
    </row>
    <row r="65" spans="23:38" ht="24" customHeight="1">
      <c r="W65" s="53"/>
      <c r="X65" s="53"/>
      <c r="Y65" s="53"/>
      <c r="Z65" s="53"/>
      <c r="AA65" s="53"/>
      <c r="AB65" s="53"/>
      <c r="AC65" s="53"/>
      <c r="AD65" s="53"/>
      <c r="AE65" s="53"/>
      <c r="AF65" s="53"/>
      <c r="AG65" s="53"/>
      <c r="AH65" s="53"/>
      <c r="AI65" s="53"/>
      <c r="AJ65" s="53"/>
      <c r="AK65" s="53"/>
      <c r="AL65" s="53"/>
    </row>
    <row r="66" spans="23:38" ht="24" customHeight="1">
      <c r="W66" s="53"/>
      <c r="X66" s="53"/>
      <c r="Y66" s="53"/>
      <c r="Z66" s="53"/>
      <c r="AA66" s="53"/>
      <c r="AB66" s="53"/>
      <c r="AC66" s="53"/>
      <c r="AD66" s="53"/>
      <c r="AE66" s="53"/>
      <c r="AF66" s="53"/>
      <c r="AG66" s="53"/>
      <c r="AH66" s="53"/>
      <c r="AI66" s="53"/>
      <c r="AJ66" s="53"/>
      <c r="AK66" s="53"/>
      <c r="AL66" s="53"/>
    </row>
    <row r="67" spans="23:38" ht="24" customHeight="1">
      <c r="W67" s="53"/>
      <c r="X67" s="53"/>
      <c r="Y67" s="53"/>
      <c r="Z67" s="53"/>
      <c r="AA67" s="53"/>
      <c r="AB67" s="53"/>
      <c r="AC67" s="53"/>
      <c r="AD67" s="53"/>
      <c r="AE67" s="53"/>
      <c r="AF67" s="53"/>
      <c r="AG67" s="53"/>
      <c r="AH67" s="53"/>
      <c r="AI67" s="53"/>
      <c r="AJ67" s="53"/>
      <c r="AK67" s="53"/>
      <c r="AL67" s="53"/>
    </row>
    <row r="68" spans="23:38" ht="24" customHeight="1">
      <c r="W68" s="53"/>
      <c r="X68" s="53"/>
      <c r="Y68" s="53"/>
      <c r="Z68" s="53"/>
      <c r="AA68" s="53"/>
      <c r="AB68" s="53"/>
      <c r="AC68" s="53"/>
      <c r="AD68" s="53"/>
      <c r="AE68" s="53"/>
      <c r="AF68" s="53"/>
      <c r="AG68" s="53"/>
      <c r="AH68" s="53"/>
      <c r="AI68" s="53"/>
      <c r="AJ68" s="53"/>
      <c r="AK68" s="53"/>
      <c r="AL68" s="53"/>
    </row>
    <row r="69" spans="23:38" ht="24" customHeight="1">
      <c r="W69" s="53"/>
      <c r="X69" s="53"/>
      <c r="Y69" s="53"/>
      <c r="Z69" s="53"/>
      <c r="AA69" s="53"/>
      <c r="AB69" s="53"/>
      <c r="AC69" s="53"/>
      <c r="AD69" s="53"/>
      <c r="AE69" s="53"/>
      <c r="AF69" s="53"/>
      <c r="AG69" s="53"/>
      <c r="AH69" s="53"/>
      <c r="AI69" s="53"/>
      <c r="AJ69" s="53"/>
      <c r="AK69" s="53"/>
      <c r="AL69" s="53"/>
    </row>
    <row r="70" spans="23:38" ht="24" customHeight="1">
      <c r="W70" s="53"/>
      <c r="X70" s="53"/>
      <c r="Y70" s="53"/>
      <c r="Z70" s="53"/>
      <c r="AA70" s="53"/>
      <c r="AB70" s="53"/>
      <c r="AC70" s="53"/>
      <c r="AD70" s="53"/>
      <c r="AE70" s="53"/>
      <c r="AF70" s="53"/>
      <c r="AG70" s="53"/>
      <c r="AH70" s="53"/>
      <c r="AI70" s="53"/>
      <c r="AJ70" s="53"/>
      <c r="AK70" s="53"/>
      <c r="AL70" s="53"/>
    </row>
    <row r="71" spans="23:38" ht="24" customHeight="1">
      <c r="W71" s="53"/>
      <c r="X71" s="53"/>
      <c r="Y71" s="53"/>
      <c r="Z71" s="53"/>
      <c r="AA71" s="53"/>
      <c r="AB71" s="53"/>
      <c r="AC71" s="53"/>
      <c r="AD71" s="53"/>
      <c r="AE71" s="53"/>
      <c r="AF71" s="53"/>
      <c r="AG71" s="53"/>
      <c r="AH71" s="53"/>
      <c r="AI71" s="53"/>
      <c r="AJ71" s="53"/>
      <c r="AK71" s="53"/>
      <c r="AL71" s="53"/>
    </row>
    <row r="72" spans="23:38" ht="24" customHeight="1">
      <c r="W72" s="53"/>
      <c r="X72" s="53"/>
      <c r="Y72" s="53"/>
      <c r="Z72" s="53"/>
      <c r="AA72" s="53"/>
      <c r="AB72" s="53"/>
      <c r="AC72" s="53"/>
      <c r="AD72" s="53"/>
      <c r="AE72" s="53"/>
      <c r="AF72" s="53"/>
      <c r="AG72" s="53"/>
      <c r="AH72" s="53"/>
      <c r="AI72" s="53"/>
      <c r="AJ72" s="53"/>
      <c r="AK72" s="53"/>
      <c r="AL72" s="53"/>
    </row>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sheetData>
  <sheetProtection/>
  <printOptions/>
  <pageMargins left="0.7" right="0.7" top="0.75" bottom="0.75" header="0.3" footer="0.3"/>
  <pageSetup horizontalDpi="600" verticalDpi="600" orientation="portrait" scale="55" r:id="rId2"/>
  <drawing r:id="rId1"/>
</worksheet>
</file>

<file path=xl/worksheets/sheet2.xml><?xml version="1.0" encoding="utf-8"?>
<worksheet xmlns="http://schemas.openxmlformats.org/spreadsheetml/2006/main" xmlns:r="http://schemas.openxmlformats.org/officeDocument/2006/relationships">
  <dimension ref="A1:IV86"/>
  <sheetViews>
    <sheetView zoomScalePageLayoutView="0" workbookViewId="0" topLeftCell="C1">
      <selection activeCell="D59" sqref="D59"/>
    </sheetView>
  </sheetViews>
  <sheetFormatPr defaultColWidth="12.57421875" defaultRowHeight="12.75"/>
  <cols>
    <col min="1" max="1" width="12.57421875" style="0" customWidth="1"/>
    <col min="2" max="2" width="18.140625" style="0" customWidth="1"/>
    <col min="3" max="3" width="42.28125" style="0" customWidth="1"/>
    <col min="4" max="4" width="47.140625" style="0" customWidth="1"/>
    <col min="5" max="5" width="21.140625" style="0" customWidth="1"/>
    <col min="6" max="6" width="9.28125" style="0" customWidth="1"/>
    <col min="7" max="7" width="17.140625" style="5" customWidth="1"/>
    <col min="8" max="8" width="19.00390625" style="0" bestFit="1" customWidth="1"/>
    <col min="9" max="9" width="16.8515625" style="0" bestFit="1" customWidth="1"/>
    <col min="10" max="208" width="12.57421875" style="0" customWidth="1"/>
    <col min="209" max="209" width="18.140625" style="0" customWidth="1"/>
    <col min="210" max="210" width="44.7109375" style="0" customWidth="1"/>
    <col min="211" max="211" width="47.140625" style="0" customWidth="1"/>
    <col min="212" max="212" width="21.140625" style="0" customWidth="1"/>
    <col min="213" max="213" width="9.28125" style="0" customWidth="1"/>
    <col min="214" max="214" width="17.140625" style="0" customWidth="1"/>
  </cols>
  <sheetData>
    <row r="1" spans="1:7" ht="14.25">
      <c r="A1" s="56"/>
      <c r="B1" s="56"/>
      <c r="C1" s="56"/>
      <c r="D1" s="56"/>
      <c r="E1" s="56"/>
      <c r="F1" s="56"/>
      <c r="G1" s="57"/>
    </row>
    <row r="2" spans="1:7" s="6" customFormat="1" ht="20.25" customHeight="1">
      <c r="A2" s="58" t="s">
        <v>9</v>
      </c>
      <c r="B2" s="59"/>
      <c r="C2" s="60"/>
      <c r="D2" s="59"/>
      <c r="E2" s="11"/>
      <c r="F2" s="11"/>
      <c r="G2" s="61"/>
    </row>
    <row r="3" spans="1:7" s="6" customFormat="1" ht="20.25" customHeight="1">
      <c r="A3" s="58" t="s">
        <v>10</v>
      </c>
      <c r="B3" s="59"/>
      <c r="C3" s="60"/>
      <c r="D3" s="59"/>
      <c r="E3" s="11"/>
      <c r="F3" s="11"/>
      <c r="G3" s="61"/>
    </row>
    <row r="4" spans="1:7" s="6" customFormat="1" ht="20.25" customHeight="1">
      <c r="A4" s="58" t="s">
        <v>11</v>
      </c>
      <c r="B4" s="59"/>
      <c r="C4" s="60"/>
      <c r="D4" s="59"/>
      <c r="E4" s="11"/>
      <c r="F4" s="11"/>
      <c r="G4" s="61"/>
    </row>
    <row r="5" spans="1:7" s="6" customFormat="1" ht="20.25" customHeight="1">
      <c r="A5" s="62"/>
      <c r="B5" s="63" t="s">
        <v>12</v>
      </c>
      <c r="C5" s="60" t="s">
        <v>13</v>
      </c>
      <c r="D5" s="59"/>
      <c r="E5" s="11"/>
      <c r="F5" s="11"/>
      <c r="G5" s="61"/>
    </row>
    <row r="6" spans="1:7" s="6" customFormat="1" ht="20.25" customHeight="1">
      <c r="A6" s="60"/>
      <c r="B6" s="64" t="s">
        <v>132</v>
      </c>
      <c r="C6" s="60"/>
      <c r="D6" s="59"/>
      <c r="E6" s="11"/>
      <c r="F6" s="11"/>
      <c r="G6" s="61"/>
    </row>
    <row r="7" spans="1:7" s="9" customFormat="1" ht="20.25" customHeight="1">
      <c r="A7" s="69" t="s">
        <v>0</v>
      </c>
      <c r="B7" s="70" t="s">
        <v>1</v>
      </c>
      <c r="C7" s="71" t="s">
        <v>2</v>
      </c>
      <c r="D7" s="71" t="s">
        <v>3</v>
      </c>
      <c r="E7" s="72" t="s">
        <v>14</v>
      </c>
      <c r="F7" s="73" t="s">
        <v>15</v>
      </c>
      <c r="G7" s="74" t="s">
        <v>16</v>
      </c>
    </row>
    <row r="8" spans="1:7" s="9" customFormat="1" ht="20.25" customHeight="1">
      <c r="A8" s="150">
        <v>19621</v>
      </c>
      <c r="B8" s="139">
        <v>43347</v>
      </c>
      <c r="C8" s="140" t="s">
        <v>74</v>
      </c>
      <c r="D8" s="140" t="s">
        <v>75</v>
      </c>
      <c r="E8" s="77">
        <v>21186.44</v>
      </c>
      <c r="F8" s="78">
        <v>0.05</v>
      </c>
      <c r="G8" s="79">
        <f>+E8*F8</f>
        <v>1059.322</v>
      </c>
    </row>
    <row r="9" spans="1:7" s="9" customFormat="1" ht="20.25" customHeight="1">
      <c r="A9" s="150">
        <v>19623</v>
      </c>
      <c r="B9" s="139">
        <v>43347</v>
      </c>
      <c r="C9" s="140" t="s">
        <v>76</v>
      </c>
      <c r="D9" s="140" t="s">
        <v>77</v>
      </c>
      <c r="E9" s="77">
        <v>11864.4</v>
      </c>
      <c r="F9" s="78">
        <v>0.05</v>
      </c>
      <c r="G9" s="79">
        <f aca="true" t="shared" si="0" ref="G9:G16">+E9*F9</f>
        <v>593.22</v>
      </c>
    </row>
    <row r="10" spans="1:7" s="9" customFormat="1" ht="20.25" customHeight="1">
      <c r="A10" s="150">
        <v>19645</v>
      </c>
      <c r="B10" s="139">
        <v>43354</v>
      </c>
      <c r="C10" s="140" t="s">
        <v>99</v>
      </c>
      <c r="D10" s="140" t="s">
        <v>100</v>
      </c>
      <c r="E10" s="77">
        <v>4072</v>
      </c>
      <c r="F10" s="78">
        <v>0.05</v>
      </c>
      <c r="G10" s="79">
        <f t="shared" si="0"/>
        <v>203.60000000000002</v>
      </c>
    </row>
    <row r="11" spans="1:7" s="9" customFormat="1" ht="20.25" customHeight="1">
      <c r="A11" s="150">
        <v>19646</v>
      </c>
      <c r="B11" s="139">
        <v>43354</v>
      </c>
      <c r="C11" s="140" t="s">
        <v>101</v>
      </c>
      <c r="D11" s="140" t="s">
        <v>102</v>
      </c>
      <c r="E11" s="77">
        <v>14000</v>
      </c>
      <c r="F11" s="78">
        <v>0.05</v>
      </c>
      <c r="G11" s="79">
        <f t="shared" si="0"/>
        <v>700</v>
      </c>
    </row>
    <row r="12" spans="1:7" s="9" customFormat="1" ht="20.25" customHeight="1">
      <c r="A12" s="150">
        <v>19650</v>
      </c>
      <c r="B12" s="139">
        <v>43354</v>
      </c>
      <c r="C12" s="140" t="s">
        <v>101</v>
      </c>
      <c r="D12" s="140" t="s">
        <v>107</v>
      </c>
      <c r="E12" s="77">
        <v>3000</v>
      </c>
      <c r="F12" s="78">
        <v>0.05</v>
      </c>
      <c r="G12" s="79">
        <f t="shared" si="0"/>
        <v>150</v>
      </c>
    </row>
    <row r="13" spans="1:25" s="9" customFormat="1" ht="20.25" customHeight="1">
      <c r="A13" s="150">
        <v>19652</v>
      </c>
      <c r="B13" s="139">
        <v>43357</v>
      </c>
      <c r="C13" s="140" t="s">
        <v>110</v>
      </c>
      <c r="D13" s="140" t="s">
        <v>111</v>
      </c>
      <c r="E13" s="77">
        <v>38500</v>
      </c>
      <c r="F13" s="78">
        <v>0.05</v>
      </c>
      <c r="G13" s="79">
        <f t="shared" si="0"/>
        <v>1925</v>
      </c>
      <c r="X13" s="80"/>
      <c r="Y13" s="80"/>
    </row>
    <row r="14" spans="1:25" s="9" customFormat="1" ht="20.25" customHeight="1">
      <c r="A14" s="150">
        <v>19654</v>
      </c>
      <c r="B14" s="139">
        <v>43360</v>
      </c>
      <c r="C14" s="140" t="s">
        <v>113</v>
      </c>
      <c r="D14" s="140" t="s">
        <v>114</v>
      </c>
      <c r="E14" s="77">
        <v>13200</v>
      </c>
      <c r="F14" s="78">
        <v>0.05</v>
      </c>
      <c r="G14" s="79">
        <f t="shared" si="0"/>
        <v>660</v>
      </c>
      <c r="X14" s="80"/>
      <c r="Y14" s="80"/>
    </row>
    <row r="15" spans="1:7" s="9" customFormat="1" ht="20.25" customHeight="1">
      <c r="A15" s="150">
        <v>19663</v>
      </c>
      <c r="B15" s="139">
        <v>43371</v>
      </c>
      <c r="C15" s="142" t="s">
        <v>127</v>
      </c>
      <c r="D15" s="140" t="s">
        <v>128</v>
      </c>
      <c r="E15" s="77">
        <v>15350</v>
      </c>
      <c r="F15" s="78">
        <v>0.05</v>
      </c>
      <c r="G15" s="79">
        <f t="shared" si="0"/>
        <v>767.5</v>
      </c>
    </row>
    <row r="16" spans="1:256" s="80" customFormat="1" ht="20.25" customHeight="1">
      <c r="A16" s="75"/>
      <c r="B16" s="125"/>
      <c r="C16" s="76"/>
      <c r="D16" s="76"/>
      <c r="E16" s="77"/>
      <c r="F16" s="78">
        <v>0.05</v>
      </c>
      <c r="G16" s="79">
        <f t="shared" si="0"/>
        <v>0</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s="80" customFormat="1" ht="20.25" customHeight="1">
      <c r="A17" s="113"/>
      <c r="B17" s="114"/>
      <c r="C17" s="115"/>
      <c r="D17" s="116" t="s">
        <v>17</v>
      </c>
      <c r="E17" s="117">
        <f>SUM(E8:E16)</f>
        <v>121172.84</v>
      </c>
      <c r="F17" s="118"/>
      <c r="G17" s="119">
        <f>SUM(G8:G16)</f>
        <v>6058.642</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s="80" customFormat="1" ht="20.25" customHeight="1">
      <c r="A18" s="81"/>
      <c r="B18" s="82"/>
      <c r="C18" s="83"/>
      <c r="D18" s="84"/>
      <c r="E18" s="85"/>
      <c r="F18" s="78"/>
      <c r="G18" s="86"/>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3" s="9" customFormat="1" ht="20.25" customHeight="1">
      <c r="A19" s="69" t="s">
        <v>0</v>
      </c>
      <c r="B19" s="70" t="s">
        <v>1</v>
      </c>
      <c r="C19" s="71" t="s">
        <v>2</v>
      </c>
      <c r="D19" s="71" t="s">
        <v>3</v>
      </c>
      <c r="E19" s="72" t="s">
        <v>14</v>
      </c>
      <c r="F19" s="87" t="s">
        <v>15</v>
      </c>
      <c r="G19" s="74" t="s">
        <v>16</v>
      </c>
      <c r="P19" s="80"/>
      <c r="Q19" s="80"/>
      <c r="R19" s="80"/>
      <c r="S19" s="80"/>
      <c r="T19" s="80"/>
      <c r="U19" s="80"/>
      <c r="V19" s="80"/>
      <c r="W19" s="80"/>
    </row>
    <row r="20" spans="1:7" s="9" customFormat="1" ht="20.25" customHeight="1">
      <c r="A20" s="150">
        <v>19614</v>
      </c>
      <c r="B20" s="139">
        <v>43347</v>
      </c>
      <c r="C20" s="140" t="s">
        <v>54</v>
      </c>
      <c r="D20" s="140" t="s">
        <v>63</v>
      </c>
      <c r="E20" s="88">
        <v>15300</v>
      </c>
      <c r="F20" s="78">
        <v>0.02</v>
      </c>
      <c r="G20" s="79">
        <f aca="true" t="shared" si="1" ref="G20:G26">+E20*F20</f>
        <v>306</v>
      </c>
    </row>
    <row r="21" spans="1:256" s="9" customFormat="1" ht="20.25" customHeight="1">
      <c r="A21" s="150">
        <v>19626</v>
      </c>
      <c r="B21" s="139">
        <v>43347</v>
      </c>
      <c r="C21" s="140" t="s">
        <v>80</v>
      </c>
      <c r="D21" s="140" t="s">
        <v>81</v>
      </c>
      <c r="E21" s="88">
        <v>8000</v>
      </c>
      <c r="F21" s="78">
        <v>0.02</v>
      </c>
      <c r="G21" s="79">
        <f t="shared" si="1"/>
        <v>160</v>
      </c>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c r="IU21" s="80"/>
      <c r="IV21" s="80"/>
    </row>
    <row r="22" spans="1:256" s="9" customFormat="1" ht="20.25" customHeight="1">
      <c r="A22" s="150">
        <v>19630</v>
      </c>
      <c r="B22" s="139">
        <v>43347</v>
      </c>
      <c r="C22" s="140" t="s">
        <v>133</v>
      </c>
      <c r="D22" s="140" t="s">
        <v>86</v>
      </c>
      <c r="E22" s="89">
        <v>1734</v>
      </c>
      <c r="F22" s="78">
        <v>0.02</v>
      </c>
      <c r="G22" s="79">
        <f t="shared" si="1"/>
        <v>34.68</v>
      </c>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c r="IU22" s="80"/>
      <c r="IV22" s="80"/>
    </row>
    <row r="23" spans="1:7" s="9" customFormat="1" ht="20.25" customHeight="1">
      <c r="A23" s="150">
        <v>19647</v>
      </c>
      <c r="B23" s="139">
        <v>43354</v>
      </c>
      <c r="C23" s="140" t="s">
        <v>133</v>
      </c>
      <c r="D23" s="140" t="s">
        <v>103</v>
      </c>
      <c r="E23" s="89">
        <v>7000</v>
      </c>
      <c r="F23" s="78">
        <v>0.02</v>
      </c>
      <c r="G23" s="79">
        <f t="shared" si="1"/>
        <v>140</v>
      </c>
    </row>
    <row r="24" spans="1:25" s="9" customFormat="1" ht="20.25" customHeight="1">
      <c r="A24" s="150">
        <v>19655</v>
      </c>
      <c r="B24" s="141">
        <v>43360</v>
      </c>
      <c r="C24" s="140" t="s">
        <v>115</v>
      </c>
      <c r="D24" s="140" t="s">
        <v>116</v>
      </c>
      <c r="E24" s="77">
        <v>60000</v>
      </c>
      <c r="F24" s="78">
        <v>0.02</v>
      </c>
      <c r="G24" s="79">
        <f t="shared" si="1"/>
        <v>1200</v>
      </c>
      <c r="X24" s="10"/>
      <c r="Y24" s="10"/>
    </row>
    <row r="25" spans="1:25" s="9" customFormat="1" ht="20.25" customHeight="1">
      <c r="A25" s="150">
        <v>19656</v>
      </c>
      <c r="B25" s="141">
        <v>43364</v>
      </c>
      <c r="C25" s="142" t="s">
        <v>117</v>
      </c>
      <c r="D25" s="142" t="s">
        <v>118</v>
      </c>
      <c r="E25" s="135">
        <v>8000</v>
      </c>
      <c r="F25" s="78">
        <v>0.02</v>
      </c>
      <c r="G25" s="79">
        <f t="shared" si="1"/>
        <v>160</v>
      </c>
      <c r="X25" s="10"/>
      <c r="Y25" s="10"/>
    </row>
    <row r="26" spans="1:25" s="9" customFormat="1" ht="20.25" customHeight="1">
      <c r="A26" s="150">
        <v>19665</v>
      </c>
      <c r="B26" s="139">
        <v>43371</v>
      </c>
      <c r="C26" s="140" t="s">
        <v>130</v>
      </c>
      <c r="D26" s="140" t="s">
        <v>131</v>
      </c>
      <c r="E26" s="110">
        <v>8000</v>
      </c>
      <c r="F26" s="111">
        <v>0.02</v>
      </c>
      <c r="G26" s="79">
        <f t="shared" si="1"/>
        <v>160</v>
      </c>
      <c r="X26" s="10"/>
      <c r="Y26" s="10"/>
    </row>
    <row r="27" spans="1:25" s="9" customFormat="1" ht="20.25" customHeight="1">
      <c r="A27" s="90"/>
      <c r="B27" s="91"/>
      <c r="C27" s="90"/>
      <c r="D27" s="84" t="s">
        <v>17</v>
      </c>
      <c r="E27" s="85">
        <f>SUM(E20:E26)</f>
        <v>108034</v>
      </c>
      <c r="F27" s="78"/>
      <c r="G27" s="86">
        <f>SUM(G20:G26)</f>
        <v>2160.6800000000003</v>
      </c>
      <c r="H27" s="10"/>
      <c r="I27" s="10"/>
      <c r="J27" s="10"/>
      <c r="K27" s="10"/>
      <c r="L27" s="10"/>
      <c r="M27" s="10"/>
      <c r="N27" s="10"/>
      <c r="O27" s="10"/>
      <c r="X27" s="10"/>
      <c r="Y27" s="10"/>
    </row>
    <row r="28" spans="1:256" s="10" customFormat="1" ht="20.25" customHeight="1">
      <c r="A28" s="90"/>
      <c r="B28" s="91"/>
      <c r="C28" s="90"/>
      <c r="D28" s="84"/>
      <c r="E28" s="85"/>
      <c r="F28" s="78"/>
      <c r="G28" s="86"/>
      <c r="P28" s="9"/>
      <c r="Q28" s="9"/>
      <c r="R28" s="9"/>
      <c r="S28" s="9"/>
      <c r="T28" s="9"/>
      <c r="U28" s="9"/>
      <c r="V28" s="9"/>
      <c r="W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s="10" customFormat="1" ht="20.25" customHeight="1">
      <c r="A29" s="69" t="s">
        <v>0</v>
      </c>
      <c r="B29" s="70" t="s">
        <v>1</v>
      </c>
      <c r="C29" s="71" t="s">
        <v>2</v>
      </c>
      <c r="D29" s="71" t="s">
        <v>3</v>
      </c>
      <c r="E29" s="72" t="s">
        <v>14</v>
      </c>
      <c r="F29" s="87" t="s">
        <v>15</v>
      </c>
      <c r="G29" s="74" t="s">
        <v>16</v>
      </c>
      <c r="P29" s="9"/>
      <c r="Q29" s="9"/>
      <c r="R29" s="9"/>
      <c r="S29" s="9"/>
      <c r="T29" s="9"/>
      <c r="U29" s="9"/>
      <c r="V29" s="9"/>
      <c r="W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s="10" customFormat="1" ht="20.25" customHeight="1">
      <c r="A30" s="150">
        <v>19625</v>
      </c>
      <c r="B30" s="139">
        <v>43347</v>
      </c>
      <c r="C30" s="140" t="s">
        <v>57</v>
      </c>
      <c r="D30" s="140" t="s">
        <v>79</v>
      </c>
      <c r="E30" s="88">
        <v>1500</v>
      </c>
      <c r="F30" s="92">
        <v>0.1</v>
      </c>
      <c r="G30" s="79">
        <f>+E30*F30</f>
        <v>150</v>
      </c>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s="10" customFormat="1" ht="20.25" customHeight="1">
      <c r="A31" s="150">
        <v>19643</v>
      </c>
      <c r="B31" s="139">
        <v>43354</v>
      </c>
      <c r="C31" s="140" t="s">
        <v>97</v>
      </c>
      <c r="D31" s="140" t="s">
        <v>98</v>
      </c>
      <c r="E31" s="88">
        <v>2920</v>
      </c>
      <c r="F31" s="92">
        <v>0.1</v>
      </c>
      <c r="G31" s="79">
        <f>+E31*F31</f>
        <v>292</v>
      </c>
      <c r="X31" s="47"/>
      <c r="Y31" s="47"/>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s="10" customFormat="1" ht="20.25" customHeight="1">
      <c r="A32" s="75"/>
      <c r="B32" s="125"/>
      <c r="C32" s="76"/>
      <c r="D32" s="151"/>
      <c r="E32" s="88"/>
      <c r="F32" s="92">
        <v>0.1</v>
      </c>
      <c r="G32" s="79">
        <f>+E32*F32</f>
        <v>0</v>
      </c>
      <c r="X32" s="47"/>
      <c r="Y32" s="47"/>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s="10" customFormat="1" ht="20.25" customHeight="1">
      <c r="A33" s="120"/>
      <c r="B33" s="121"/>
      <c r="C33" s="120"/>
      <c r="D33" s="116"/>
      <c r="E33" s="117">
        <f>SUM(E30:E32)</f>
        <v>4420</v>
      </c>
      <c r="F33" s="122"/>
      <c r="G33" s="119">
        <f>SUM(G30:G32)</f>
        <v>442</v>
      </c>
      <c r="H33" s="9"/>
      <c r="I33" s="9"/>
      <c r="J33" s="9"/>
      <c r="K33" s="9"/>
      <c r="L33" s="9"/>
      <c r="M33" s="9"/>
      <c r="N33" s="9"/>
      <c r="O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 s="9" customFormat="1" ht="20.25" customHeight="1">
      <c r="A34" s="120"/>
      <c r="B34" s="121"/>
      <c r="C34" s="120"/>
      <c r="D34" s="116"/>
      <c r="E34" s="117"/>
      <c r="F34" s="122"/>
      <c r="G34" s="119"/>
      <c r="P34" s="10"/>
      <c r="Q34" s="10"/>
      <c r="R34" s="10"/>
      <c r="S34" s="10"/>
      <c r="T34" s="10"/>
      <c r="U34" s="10"/>
      <c r="V34" s="10"/>
      <c r="W34" s="10"/>
      <c r="X34" s="10"/>
      <c r="Y34" s="10"/>
    </row>
    <row r="35" spans="1:25" s="9" customFormat="1" ht="20.25" customHeight="1">
      <c r="A35" s="93" t="s">
        <v>11</v>
      </c>
      <c r="B35" s="90"/>
      <c r="C35" s="94"/>
      <c r="D35" s="90"/>
      <c r="E35" s="90"/>
      <c r="F35" s="90"/>
      <c r="G35" s="88"/>
      <c r="H35" s="12"/>
      <c r="I35" s="47"/>
      <c r="J35" s="47"/>
      <c r="K35" s="48"/>
      <c r="L35" s="49"/>
      <c r="M35" s="12"/>
      <c r="N35" s="47"/>
      <c r="O35" s="47"/>
      <c r="P35" s="10"/>
      <c r="Q35" s="10"/>
      <c r="R35" s="10"/>
      <c r="S35" s="10"/>
      <c r="T35" s="10"/>
      <c r="U35" s="10"/>
      <c r="V35" s="10"/>
      <c r="W35" s="10"/>
      <c r="X35" s="10"/>
      <c r="Y35" s="10"/>
    </row>
    <row r="36" spans="1:256" s="47" customFormat="1" ht="20.25" customHeight="1">
      <c r="A36" s="90"/>
      <c r="B36" s="84" t="s">
        <v>12</v>
      </c>
      <c r="C36" s="94" t="s">
        <v>13</v>
      </c>
      <c r="D36" s="90"/>
      <c r="E36" s="90"/>
      <c r="F36" s="90"/>
      <c r="G36" s="88"/>
      <c r="H36" s="12"/>
      <c r="K36" s="48"/>
      <c r="L36" s="49"/>
      <c r="M36" s="12"/>
      <c r="P36" s="10"/>
      <c r="Q36" s="10"/>
      <c r="R36" s="10"/>
      <c r="S36" s="10"/>
      <c r="T36" s="10"/>
      <c r="U36" s="10"/>
      <c r="V36" s="10"/>
      <c r="W36" s="10"/>
      <c r="X36"/>
      <c r="Y36"/>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row>
    <row r="37" spans="1:256" s="47" customFormat="1" ht="20.25" customHeight="1">
      <c r="A37" s="90"/>
      <c r="B37" s="64" t="s">
        <v>132</v>
      </c>
      <c r="C37" s="94"/>
      <c r="D37" s="90"/>
      <c r="E37" s="90"/>
      <c r="F37" s="90"/>
      <c r="G37" s="88"/>
      <c r="H37" s="10"/>
      <c r="I37" s="10"/>
      <c r="J37" s="10"/>
      <c r="K37" s="10"/>
      <c r="L37" s="10"/>
      <c r="M37" s="10"/>
      <c r="N37" s="10"/>
      <c r="O37" s="10"/>
      <c r="P37" s="10"/>
      <c r="Q37" s="10"/>
      <c r="R37" s="10"/>
      <c r="S37" s="10"/>
      <c r="T37" s="10"/>
      <c r="U37" s="10"/>
      <c r="V37" s="10"/>
      <c r="W37" s="10"/>
      <c r="X37"/>
      <c r="Y37"/>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row r="38" spans="1:25" s="10" customFormat="1" ht="20.25" customHeight="1">
      <c r="A38" s="90"/>
      <c r="B38" s="95"/>
      <c r="C38" s="94"/>
      <c r="D38" s="90"/>
      <c r="E38" s="90"/>
      <c r="F38" s="90"/>
      <c r="G38" s="88"/>
      <c r="X38" s="6"/>
      <c r="Y38" s="6"/>
    </row>
    <row r="39" spans="1:25" s="10" customFormat="1" ht="20.25" customHeight="1">
      <c r="A39" s="69" t="s">
        <v>0</v>
      </c>
      <c r="B39" s="70" t="s">
        <v>1</v>
      </c>
      <c r="C39" s="71" t="s">
        <v>2</v>
      </c>
      <c r="D39" s="71" t="s">
        <v>3</v>
      </c>
      <c r="E39" s="72" t="s">
        <v>14</v>
      </c>
      <c r="F39" s="87" t="s">
        <v>15</v>
      </c>
      <c r="G39" s="74" t="s">
        <v>16</v>
      </c>
      <c r="X39" s="6"/>
      <c r="Y39" s="6"/>
    </row>
    <row r="40" spans="1:25" s="10" customFormat="1" ht="20.25" customHeight="1">
      <c r="A40" s="75"/>
      <c r="B40" s="125"/>
      <c r="C40" s="76"/>
      <c r="D40" s="76"/>
      <c r="E40" s="96"/>
      <c r="F40" s="97">
        <v>0.1</v>
      </c>
      <c r="G40" s="152">
        <f>+E40*F40</f>
        <v>0</v>
      </c>
      <c r="H40"/>
      <c r="I40"/>
      <c r="J40"/>
      <c r="K40"/>
      <c r="L40"/>
      <c r="M40"/>
      <c r="N40"/>
      <c r="O40"/>
      <c r="X40" s="6"/>
      <c r="Y40" s="6"/>
    </row>
    <row r="41" spans="1:256" ht="24.75" customHeight="1">
      <c r="A41" s="75"/>
      <c r="B41" s="125"/>
      <c r="C41" s="153"/>
      <c r="D41" s="76"/>
      <c r="E41" s="96"/>
      <c r="F41" s="97">
        <v>0.1</v>
      </c>
      <c r="G41" s="152">
        <f>+E41*F41</f>
        <v>0</v>
      </c>
      <c r="P41" s="10"/>
      <c r="Q41" s="10"/>
      <c r="R41" s="10"/>
      <c r="S41" s="10"/>
      <c r="T41" s="10"/>
      <c r="U41" s="10"/>
      <c r="V41" s="10"/>
      <c r="W41" s="10"/>
      <c r="X41" s="6"/>
      <c r="Y41" s="6"/>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row>
    <row r="42" spans="1:256" ht="24.75" customHeight="1">
      <c r="A42" s="75"/>
      <c r="B42" s="98"/>
      <c r="C42" s="76"/>
      <c r="D42" s="84" t="s">
        <v>18</v>
      </c>
      <c r="E42" s="99">
        <f>SUM(E40:E41)</f>
        <v>0</v>
      </c>
      <c r="F42" s="97">
        <v>0.1</v>
      </c>
      <c r="G42" s="100">
        <f>SUM(G40:G41)</f>
        <v>0</v>
      </c>
      <c r="H42" s="6"/>
      <c r="I42" s="6"/>
      <c r="J42" s="6"/>
      <c r="K42" s="6"/>
      <c r="L42" s="6"/>
      <c r="M42" s="6"/>
      <c r="N42" s="6"/>
      <c r="O42" s="6"/>
      <c r="P42" s="10"/>
      <c r="Q42" s="10"/>
      <c r="R42" s="10"/>
      <c r="S42" s="10"/>
      <c r="T42" s="10"/>
      <c r="U42" s="10"/>
      <c r="V42" s="10"/>
      <c r="W42" s="10"/>
      <c r="X42" s="6"/>
      <c r="Y42" s="6"/>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pans="1:256" ht="24" customHeight="1">
      <c r="A43" s="90"/>
      <c r="B43" s="91"/>
      <c r="C43" s="90"/>
      <c r="D43" s="90"/>
      <c r="E43" s="89"/>
      <c r="F43" s="92"/>
      <c r="G43" s="79"/>
      <c r="H43" s="6"/>
      <c r="I43" s="6"/>
      <c r="J43" s="6"/>
      <c r="K43" s="6"/>
      <c r="L43" s="6"/>
      <c r="M43" s="6"/>
      <c r="N43" s="6"/>
      <c r="O43" s="6"/>
      <c r="P43" s="10"/>
      <c r="Q43" s="10"/>
      <c r="R43" s="10"/>
      <c r="S43" s="10"/>
      <c r="T43" s="10"/>
      <c r="U43" s="10"/>
      <c r="V43" s="10"/>
      <c r="W43" s="10"/>
      <c r="X43" s="6"/>
      <c r="Y43" s="6"/>
      <c r="Z43" s="48"/>
      <c r="AA43" s="49"/>
      <c r="AB43" s="12"/>
      <c r="AC43" s="47"/>
      <c r="AD43" s="47"/>
      <c r="AE43" s="48"/>
      <c r="AF43" s="49"/>
      <c r="AG43" s="12"/>
      <c r="AH43" s="47"/>
      <c r="AI43" s="47"/>
      <c r="AJ43" s="48"/>
      <c r="AK43" s="49"/>
      <c r="AL43" s="12"/>
      <c r="AM43" s="47"/>
      <c r="AN43" s="47"/>
      <c r="AO43" s="48"/>
      <c r="AP43" s="49"/>
      <c r="AQ43" s="12"/>
      <c r="AR43" s="47"/>
      <c r="AS43" s="47"/>
      <c r="AT43" s="48"/>
      <c r="AU43" s="49"/>
      <c r="AV43" s="12"/>
      <c r="AW43" s="47"/>
      <c r="AX43" s="47"/>
      <c r="AY43" s="48"/>
      <c r="AZ43" s="49"/>
      <c r="BA43" s="12"/>
      <c r="BB43" s="47"/>
      <c r="BC43" s="47"/>
      <c r="BD43" s="48"/>
      <c r="BE43" s="49"/>
      <c r="BF43" s="12"/>
      <c r="BG43" s="47"/>
      <c r="BH43" s="47"/>
      <c r="BI43" s="48"/>
      <c r="BJ43" s="49"/>
      <c r="BK43" s="12"/>
      <c r="BL43" s="47"/>
      <c r="BM43" s="47"/>
      <c r="BN43" s="48"/>
      <c r="BO43" s="49"/>
      <c r="BP43" s="12"/>
      <c r="BQ43" s="47"/>
      <c r="BR43" s="47"/>
      <c r="BS43" s="48"/>
      <c r="BT43" s="49"/>
      <c r="BU43" s="12"/>
      <c r="BV43" s="47"/>
      <c r="BW43" s="47"/>
      <c r="BX43" s="48"/>
      <c r="BY43" s="49"/>
      <c r="BZ43" s="12"/>
      <c r="CA43" s="47"/>
      <c r="CB43" s="47"/>
      <c r="CC43" s="48"/>
      <c r="CD43" s="49"/>
      <c r="CE43" s="12"/>
      <c r="CF43" s="47"/>
      <c r="CG43" s="47"/>
      <c r="CH43" s="48"/>
      <c r="CI43" s="49"/>
      <c r="CJ43" s="12"/>
      <c r="CK43" s="47"/>
      <c r="CL43" s="47"/>
      <c r="CM43" s="48"/>
      <c r="CN43" s="49"/>
      <c r="CO43" s="12"/>
      <c r="CP43" s="47"/>
      <c r="CQ43" s="47"/>
      <c r="CR43" s="48"/>
      <c r="CS43" s="49"/>
      <c r="CT43" s="12"/>
      <c r="CU43" s="47"/>
      <c r="CV43" s="47"/>
      <c r="CW43" s="48"/>
      <c r="CX43" s="49"/>
      <c r="CY43" s="12"/>
      <c r="CZ43" s="47"/>
      <c r="DA43" s="47"/>
      <c r="DB43" s="48"/>
      <c r="DC43" s="49"/>
      <c r="DD43" s="12"/>
      <c r="DE43" s="47"/>
      <c r="DF43" s="47"/>
      <c r="DG43" s="48"/>
      <c r="DH43" s="49"/>
      <c r="DI43" s="12"/>
      <c r="DJ43" s="47"/>
      <c r="DK43" s="47"/>
      <c r="DL43" s="48"/>
      <c r="DM43" s="49"/>
      <c r="DN43" s="12"/>
      <c r="DO43" s="47"/>
      <c r="DP43" s="47"/>
      <c r="DQ43" s="48"/>
      <c r="DR43" s="49"/>
      <c r="DS43" s="12"/>
      <c r="DT43" s="47"/>
      <c r="DU43" s="47"/>
      <c r="DV43" s="48"/>
      <c r="DW43" s="49"/>
      <c r="DX43" s="12"/>
      <c r="DY43" s="47"/>
      <c r="DZ43" s="47"/>
      <c r="EA43" s="48"/>
      <c r="EB43" s="49"/>
      <c r="EC43" s="12"/>
      <c r="ED43" s="47"/>
      <c r="EE43" s="47"/>
      <c r="EF43" s="48"/>
      <c r="EG43" s="49"/>
      <c r="EH43" s="12"/>
      <c r="EI43" s="47"/>
      <c r="EJ43" s="47"/>
      <c r="EK43" s="48"/>
      <c r="EL43" s="49"/>
      <c r="EM43" s="12"/>
      <c r="EN43" s="47"/>
      <c r="EO43" s="47"/>
      <c r="EP43" s="48"/>
      <c r="EQ43" s="49"/>
      <c r="ER43" s="12"/>
      <c r="ES43" s="47"/>
      <c r="ET43" s="47"/>
      <c r="EU43" s="48"/>
      <c r="EV43" s="49"/>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c r="HV43" s="47"/>
      <c r="HW43" s="47"/>
      <c r="HX43" s="47"/>
      <c r="HY43" s="47"/>
      <c r="HZ43" s="47"/>
      <c r="IA43" s="47"/>
      <c r="IB43" s="47"/>
      <c r="IC43" s="47"/>
      <c r="ID43" s="47"/>
      <c r="IE43" s="47"/>
      <c r="IF43" s="47"/>
      <c r="IG43" s="47"/>
      <c r="IH43" s="47"/>
      <c r="II43" s="47"/>
      <c r="IJ43" s="47"/>
      <c r="IK43" s="47"/>
      <c r="IL43" s="47"/>
      <c r="IM43" s="47"/>
      <c r="IN43" s="47"/>
      <c r="IO43" s="47"/>
      <c r="IP43" s="47"/>
      <c r="IQ43" s="47"/>
      <c r="IR43" s="47"/>
      <c r="IS43" s="47"/>
      <c r="IT43" s="47"/>
      <c r="IU43" s="47"/>
      <c r="IV43" s="47"/>
    </row>
    <row r="44" spans="1:256" s="6" customFormat="1" ht="20.25" customHeight="1">
      <c r="A44" s="69" t="s">
        <v>0</v>
      </c>
      <c r="B44" s="70" t="s">
        <v>1</v>
      </c>
      <c r="C44" s="71" t="s">
        <v>2</v>
      </c>
      <c r="D44" s="71" t="s">
        <v>3</v>
      </c>
      <c r="E44" s="72" t="s">
        <v>14</v>
      </c>
      <c r="F44" s="101" t="s">
        <v>19</v>
      </c>
      <c r="G44" s="74" t="s">
        <v>16</v>
      </c>
      <c r="P44" s="10"/>
      <c r="Q44" s="10"/>
      <c r="R44" s="10"/>
      <c r="S44" s="10"/>
      <c r="T44" s="10"/>
      <c r="U44" s="10"/>
      <c r="V44" s="10"/>
      <c r="W44" s="10"/>
      <c r="X44" s="13"/>
      <c r="Y44" s="13"/>
      <c r="Z44" s="48"/>
      <c r="AA44" s="49"/>
      <c r="AB44" s="12"/>
      <c r="AC44" s="47"/>
      <c r="AD44" s="47"/>
      <c r="AE44" s="48"/>
      <c r="AF44" s="49"/>
      <c r="AG44" s="12"/>
      <c r="AH44" s="47"/>
      <c r="AI44" s="47"/>
      <c r="AJ44" s="48"/>
      <c r="AK44" s="49"/>
      <c r="AL44" s="12"/>
      <c r="AM44" s="47"/>
      <c r="AN44" s="47"/>
      <c r="AO44" s="48"/>
      <c r="AP44" s="49"/>
      <c r="AQ44" s="12"/>
      <c r="AR44" s="47"/>
      <c r="AS44" s="47"/>
      <c r="AT44" s="48"/>
      <c r="AU44" s="49"/>
      <c r="AV44" s="12"/>
      <c r="AW44" s="47"/>
      <c r="AX44" s="47"/>
      <c r="AY44" s="48"/>
      <c r="AZ44" s="49"/>
      <c r="BA44" s="12"/>
      <c r="BB44" s="47"/>
      <c r="BC44" s="47"/>
      <c r="BD44" s="48"/>
      <c r="BE44" s="49"/>
      <c r="BF44" s="12"/>
      <c r="BG44" s="47"/>
      <c r="BH44" s="47"/>
      <c r="BI44" s="48"/>
      <c r="BJ44" s="49"/>
      <c r="BK44" s="12"/>
      <c r="BL44" s="47"/>
      <c r="BM44" s="47"/>
      <c r="BN44" s="48"/>
      <c r="BO44" s="49"/>
      <c r="BP44" s="12"/>
      <c r="BQ44" s="47"/>
      <c r="BR44" s="47"/>
      <c r="BS44" s="48"/>
      <c r="BT44" s="49"/>
      <c r="BU44" s="12"/>
      <c r="BV44" s="47"/>
      <c r="BW44" s="47"/>
      <c r="BX44" s="48"/>
      <c r="BY44" s="49"/>
      <c r="BZ44" s="12"/>
      <c r="CA44" s="47"/>
      <c r="CB44" s="47"/>
      <c r="CC44" s="48"/>
      <c r="CD44" s="49"/>
      <c r="CE44" s="12"/>
      <c r="CF44" s="47"/>
      <c r="CG44" s="47"/>
      <c r="CH44" s="48"/>
      <c r="CI44" s="49"/>
      <c r="CJ44" s="12"/>
      <c r="CK44" s="47"/>
      <c r="CL44" s="47"/>
      <c r="CM44" s="48"/>
      <c r="CN44" s="49"/>
      <c r="CO44" s="12"/>
      <c r="CP44" s="47"/>
      <c r="CQ44" s="47"/>
      <c r="CR44" s="48"/>
      <c r="CS44" s="49"/>
      <c r="CT44" s="12"/>
      <c r="CU44" s="47"/>
      <c r="CV44" s="47"/>
      <c r="CW44" s="48"/>
      <c r="CX44" s="49"/>
      <c r="CY44" s="12"/>
      <c r="CZ44" s="47"/>
      <c r="DA44" s="47"/>
      <c r="DB44" s="48"/>
      <c r="DC44" s="49"/>
      <c r="DD44" s="12"/>
      <c r="DE44" s="47"/>
      <c r="DF44" s="47"/>
      <c r="DG44" s="48"/>
      <c r="DH44" s="49"/>
      <c r="DI44" s="12"/>
      <c r="DJ44" s="47"/>
      <c r="DK44" s="47"/>
      <c r="DL44" s="48"/>
      <c r="DM44" s="49"/>
      <c r="DN44" s="12"/>
      <c r="DO44" s="47"/>
      <c r="DP44" s="47"/>
      <c r="DQ44" s="48"/>
      <c r="DR44" s="49"/>
      <c r="DS44" s="12"/>
      <c r="DT44" s="47"/>
      <c r="DU44" s="47"/>
      <c r="DV44" s="48"/>
      <c r="DW44" s="49"/>
      <c r="DX44" s="12"/>
      <c r="DY44" s="47"/>
      <c r="DZ44" s="47"/>
      <c r="EA44" s="48"/>
      <c r="EB44" s="49"/>
      <c r="EC44" s="12"/>
      <c r="ED44" s="47"/>
      <c r="EE44" s="47"/>
      <c r="EF44" s="48"/>
      <c r="EG44" s="49"/>
      <c r="EH44" s="12"/>
      <c r="EI44" s="47"/>
      <c r="EJ44" s="47"/>
      <c r="EK44" s="48"/>
      <c r="EL44" s="49"/>
      <c r="EM44" s="12"/>
      <c r="EN44" s="47"/>
      <c r="EO44" s="47"/>
      <c r="EP44" s="48"/>
      <c r="EQ44" s="49"/>
      <c r="ER44" s="12"/>
      <c r="ES44" s="47"/>
      <c r="ET44" s="47"/>
      <c r="EU44" s="48"/>
      <c r="EV44" s="49"/>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c r="GZ44" s="47"/>
      <c r="HA44" s="47"/>
      <c r="HB44" s="47"/>
      <c r="HC44" s="47"/>
      <c r="HD44" s="47"/>
      <c r="HE44" s="47"/>
      <c r="HF44" s="47"/>
      <c r="HG44" s="47"/>
      <c r="HH44" s="47"/>
      <c r="HI44" s="47"/>
      <c r="HJ44" s="47"/>
      <c r="HK44" s="47"/>
      <c r="HL44" s="47"/>
      <c r="HM44" s="47"/>
      <c r="HN44" s="47"/>
      <c r="HO44" s="47"/>
      <c r="HP44" s="47"/>
      <c r="HQ44" s="47"/>
      <c r="HR44" s="47"/>
      <c r="HS44" s="47"/>
      <c r="HT44" s="47"/>
      <c r="HU44" s="47"/>
      <c r="HV44" s="47"/>
      <c r="HW44" s="47"/>
      <c r="HX44" s="47"/>
      <c r="HY44" s="47"/>
      <c r="HZ44" s="47"/>
      <c r="IA44" s="47"/>
      <c r="IB44" s="47"/>
      <c r="IC44" s="47"/>
      <c r="ID44" s="47"/>
      <c r="IE44" s="47"/>
      <c r="IF44" s="47"/>
      <c r="IG44" s="47"/>
      <c r="IH44" s="47"/>
      <c r="II44" s="47"/>
      <c r="IJ44" s="47"/>
      <c r="IK44" s="47"/>
      <c r="IL44" s="47"/>
      <c r="IM44" s="47"/>
      <c r="IN44" s="47"/>
      <c r="IO44" s="47"/>
      <c r="IP44" s="47"/>
      <c r="IQ44" s="47"/>
      <c r="IR44" s="47"/>
      <c r="IS44" s="47"/>
      <c r="IT44" s="47"/>
      <c r="IU44" s="47"/>
      <c r="IV44" s="47"/>
    </row>
    <row r="45" spans="1:256" s="6" customFormat="1" ht="20.25" customHeight="1">
      <c r="A45" s="102"/>
      <c r="B45" s="103"/>
      <c r="C45" s="104"/>
      <c r="D45" s="104"/>
      <c r="E45" s="105"/>
      <c r="F45" s="92">
        <v>0.3</v>
      </c>
      <c r="G45" s="79">
        <f>+E45*F45</f>
        <v>0</v>
      </c>
      <c r="P45" s="10"/>
      <c r="Q45" s="10"/>
      <c r="R45" s="10"/>
      <c r="S45" s="10"/>
      <c r="T45" s="10"/>
      <c r="U45" s="10"/>
      <c r="V45" s="10"/>
      <c r="W45" s="10"/>
      <c r="X45"/>
      <c r="Y45"/>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row>
    <row r="46" spans="1:256" s="6" customFormat="1" ht="20.25" customHeight="1">
      <c r="A46" s="106"/>
      <c r="B46" s="91"/>
      <c r="C46" s="94"/>
      <c r="D46" s="84" t="s">
        <v>20</v>
      </c>
      <c r="E46" s="107">
        <f>SUM(E45:E45)</f>
        <v>0</v>
      </c>
      <c r="F46" s="92"/>
      <c r="G46" s="86">
        <f>SUM(G45:G45)</f>
        <v>0</v>
      </c>
      <c r="P46" s="10"/>
      <c r="Q46" s="10"/>
      <c r="R46" s="10"/>
      <c r="S46" s="10"/>
      <c r="T46" s="10"/>
      <c r="U46" s="10"/>
      <c r="V46" s="10"/>
      <c r="W46" s="10"/>
      <c r="X46"/>
      <c r="Y46"/>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row>
    <row r="47" spans="1:256" s="6" customFormat="1" ht="20.25" customHeight="1">
      <c r="A47" s="108"/>
      <c r="B47" s="91"/>
      <c r="C47" s="90"/>
      <c r="D47" s="90"/>
      <c r="E47" s="109"/>
      <c r="F47" s="92"/>
      <c r="G47" s="79"/>
      <c r="P47" s="10"/>
      <c r="Q47" s="10"/>
      <c r="R47" s="10"/>
      <c r="S47" s="10"/>
      <c r="T47" s="10"/>
      <c r="U47" s="10"/>
      <c r="V47" s="10"/>
      <c r="W47" s="10"/>
      <c r="X47" s="56"/>
      <c r="Y47" s="56"/>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row>
    <row r="48" spans="1:256" s="6" customFormat="1" ht="20.25" customHeight="1">
      <c r="A48" s="69" t="s">
        <v>0</v>
      </c>
      <c r="B48" s="70" t="s">
        <v>1</v>
      </c>
      <c r="C48" s="71" t="s">
        <v>2</v>
      </c>
      <c r="D48" s="71" t="s">
        <v>3</v>
      </c>
      <c r="E48" s="72" t="s">
        <v>14</v>
      </c>
      <c r="F48" s="87" t="s">
        <v>15</v>
      </c>
      <c r="G48" s="74" t="s">
        <v>16</v>
      </c>
      <c r="H48" s="13"/>
      <c r="I48" s="13"/>
      <c r="J48" s="13"/>
      <c r="K48" s="13"/>
      <c r="L48" s="13"/>
      <c r="M48" s="13"/>
      <c r="N48" s="13"/>
      <c r="O48" s="13"/>
      <c r="P48" s="10"/>
      <c r="Q48" s="10"/>
      <c r="R48" s="10"/>
      <c r="S48" s="10"/>
      <c r="T48" s="10"/>
      <c r="U48" s="10"/>
      <c r="V48" s="10"/>
      <c r="W48" s="10"/>
      <c r="X48" s="10"/>
      <c r="Y48" s="10"/>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6" customFormat="1" ht="20.25" customHeight="1">
      <c r="A49" s="150">
        <v>19625</v>
      </c>
      <c r="B49" s="139">
        <v>43347</v>
      </c>
      <c r="C49" s="140" t="s">
        <v>57</v>
      </c>
      <c r="D49" s="140" t="s">
        <v>79</v>
      </c>
      <c r="E49" s="88">
        <v>1500</v>
      </c>
      <c r="F49" s="92">
        <v>0.18</v>
      </c>
      <c r="G49" s="79">
        <f>+E49*F49</f>
        <v>270</v>
      </c>
      <c r="H49"/>
      <c r="I49"/>
      <c r="J49"/>
      <c r="K49"/>
      <c r="L49"/>
      <c r="M49"/>
      <c r="N49"/>
      <c r="O49"/>
      <c r="P49" s="10"/>
      <c r="Q49" s="10"/>
      <c r="R49" s="10"/>
      <c r="S49" s="10"/>
      <c r="T49" s="10"/>
      <c r="U49" s="10"/>
      <c r="V49" s="10"/>
      <c r="W49" s="10"/>
      <c r="X49" s="10"/>
      <c r="Y49" s="10"/>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 s="6" customFormat="1" ht="20.25" customHeight="1">
      <c r="A50" s="150">
        <v>19643</v>
      </c>
      <c r="B50" s="139">
        <v>43354</v>
      </c>
      <c r="C50" s="140" t="s">
        <v>97</v>
      </c>
      <c r="D50" s="140" t="s">
        <v>98</v>
      </c>
      <c r="E50" s="96">
        <v>2920</v>
      </c>
      <c r="F50" s="92">
        <v>0.18</v>
      </c>
      <c r="G50" s="79">
        <f>+E50*F50</f>
        <v>525.6</v>
      </c>
      <c r="H50"/>
      <c r="I50"/>
      <c r="J50"/>
      <c r="K50"/>
      <c r="L50"/>
      <c r="M50"/>
      <c r="N50"/>
      <c r="O50"/>
      <c r="P50" s="10"/>
      <c r="Q50" s="10"/>
      <c r="R50" s="10"/>
      <c r="S50" s="10"/>
      <c r="T50" s="10"/>
      <c r="U50" s="10"/>
      <c r="V50" s="10"/>
      <c r="W50" s="10"/>
      <c r="X50" s="10"/>
      <c r="Y50" s="10"/>
    </row>
    <row r="51" spans="1:25" s="6" customFormat="1" ht="20.25" customHeight="1">
      <c r="A51" s="154"/>
      <c r="B51" s="155"/>
      <c r="C51" s="156"/>
      <c r="D51" s="157"/>
      <c r="E51" s="158"/>
      <c r="F51" s="122"/>
      <c r="G51" s="159"/>
      <c r="H51" s="160"/>
      <c r="I51" s="160"/>
      <c r="J51" s="160"/>
      <c r="K51" s="160"/>
      <c r="L51" s="160"/>
      <c r="M51" s="160"/>
      <c r="N51" s="160"/>
      <c r="O51" s="160"/>
      <c r="P51" s="10"/>
      <c r="Q51" s="10"/>
      <c r="R51" s="10"/>
      <c r="S51" s="10"/>
      <c r="T51" s="10"/>
      <c r="U51" s="10"/>
      <c r="V51" s="10"/>
      <c r="W51" s="10"/>
      <c r="X51" s="10"/>
      <c r="Y51" s="10"/>
    </row>
    <row r="52" spans="1:25" s="6" customFormat="1" ht="20.25" customHeight="1">
      <c r="A52" s="113"/>
      <c r="B52" s="121"/>
      <c r="C52" s="120"/>
      <c r="D52" s="116" t="s">
        <v>21</v>
      </c>
      <c r="E52" s="123">
        <f>SUM(E49:E50)</f>
        <v>4420</v>
      </c>
      <c r="F52" s="124"/>
      <c r="G52" s="119">
        <f>SUM(G49:G50)</f>
        <v>795.6</v>
      </c>
      <c r="H52" s="10"/>
      <c r="I52" s="161"/>
      <c r="J52" s="10"/>
      <c r="K52" s="10"/>
      <c r="L52" s="10"/>
      <c r="M52" s="10"/>
      <c r="N52" s="10"/>
      <c r="O52" s="10"/>
      <c r="P52" s="9"/>
      <c r="Q52" s="9"/>
      <c r="R52" s="9"/>
      <c r="S52" s="9"/>
      <c r="T52" s="9"/>
      <c r="U52" s="9"/>
      <c r="V52" s="9"/>
      <c r="W52" s="9"/>
      <c r="X52" s="10"/>
      <c r="Y52" s="10"/>
    </row>
    <row r="53" spans="1:25" s="6" customFormat="1" ht="20.25" customHeight="1">
      <c r="A53" s="90"/>
      <c r="B53" s="91"/>
      <c r="C53" s="90"/>
      <c r="D53" s="84"/>
      <c r="E53" s="85"/>
      <c r="F53" s="90"/>
      <c r="G53" s="86"/>
      <c r="H53" s="10"/>
      <c r="I53" s="10"/>
      <c r="J53" s="10"/>
      <c r="K53" s="10"/>
      <c r="L53" s="10"/>
      <c r="M53" s="10"/>
      <c r="N53" s="10"/>
      <c r="O53" s="10"/>
      <c r="P53" s="47"/>
      <c r="Q53" s="48"/>
      <c r="R53" s="49"/>
      <c r="S53" s="12"/>
      <c r="T53" s="47"/>
      <c r="U53" s="47"/>
      <c r="V53" s="48"/>
      <c r="W53" s="49"/>
      <c r="X53" s="10"/>
      <c r="Y53" s="10"/>
    </row>
    <row r="54" spans="1:256" s="13" customFormat="1" ht="20.25" customHeight="1">
      <c r="A54" s="90"/>
      <c r="B54" s="91"/>
      <c r="C54" s="90"/>
      <c r="D54" s="84" t="s">
        <v>22</v>
      </c>
      <c r="E54" s="85">
        <f>+E52+E46+E42+E33+E27+E17</f>
        <v>238046.84</v>
      </c>
      <c r="F54" s="90"/>
      <c r="G54" s="86">
        <f>+G52+G46+G42+G33+G27+G17</f>
        <v>9456.922</v>
      </c>
      <c r="H54" s="161"/>
      <c r="I54" s="10"/>
      <c r="J54" s="10"/>
      <c r="K54" s="10"/>
      <c r="L54" s="10"/>
      <c r="M54" s="10"/>
      <c r="N54" s="10"/>
      <c r="O54" s="10"/>
      <c r="P54" s="47"/>
      <c r="Q54" s="48"/>
      <c r="R54" s="49"/>
      <c r="S54" s="12"/>
      <c r="T54" s="47"/>
      <c r="U54" s="47"/>
      <c r="V54" s="48"/>
      <c r="W54" s="49"/>
      <c r="X54" s="9"/>
      <c r="Y54" s="9"/>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row>
    <row r="55" spans="1:256" ht="24.75" customHeight="1">
      <c r="A55" s="126"/>
      <c r="B55" s="127"/>
      <c r="C55" s="126"/>
      <c r="D55" s="128"/>
      <c r="E55" s="129"/>
      <c r="F55" s="126"/>
      <c r="G55" s="130"/>
      <c r="H55" s="10"/>
      <c r="I55" s="10"/>
      <c r="J55" s="10"/>
      <c r="K55" s="10"/>
      <c r="L55" s="10"/>
      <c r="M55" s="10"/>
      <c r="N55" s="10"/>
      <c r="O55" s="10"/>
      <c r="P55" s="10"/>
      <c r="Q55" s="10"/>
      <c r="R55" s="10"/>
      <c r="S55" s="10"/>
      <c r="T55" s="10"/>
      <c r="U55" s="10"/>
      <c r="V55" s="10"/>
      <c r="W55" s="10"/>
      <c r="X55" s="10"/>
      <c r="Y55" s="10"/>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row>
    <row r="56" spans="1:256" ht="24.75" customHeight="1">
      <c r="A56" s="14"/>
      <c r="B56" s="15"/>
      <c r="C56" s="7"/>
      <c r="D56" s="7"/>
      <c r="E56" s="16"/>
      <c r="F56" s="7"/>
      <c r="G56" s="17"/>
      <c r="H56" s="10"/>
      <c r="I56" s="10"/>
      <c r="J56" s="10"/>
      <c r="K56" s="10"/>
      <c r="L56" s="10"/>
      <c r="M56" s="10"/>
      <c r="N56" s="10"/>
      <c r="O56" s="10"/>
      <c r="P56" s="10"/>
      <c r="Q56" s="10"/>
      <c r="R56" s="10"/>
      <c r="S56" s="10"/>
      <c r="T56" s="10"/>
      <c r="U56" s="10"/>
      <c r="V56" s="10"/>
      <c r="W56" s="10"/>
      <c r="X56" s="10"/>
      <c r="Y56" s="10"/>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row>
    <row r="57" spans="1:256" s="56" customFormat="1" ht="24.75" customHeight="1">
      <c r="A57" s="14"/>
      <c r="B57" s="15"/>
      <c r="C57" s="14" t="s">
        <v>23</v>
      </c>
      <c r="D57" s="7"/>
      <c r="E57" s="16"/>
      <c r="F57" s="7"/>
      <c r="G57" s="18"/>
      <c r="H57" s="9"/>
      <c r="I57" s="9"/>
      <c r="J57" s="9"/>
      <c r="K57" s="9"/>
      <c r="L57" s="9"/>
      <c r="M57" s="9"/>
      <c r="N57" s="9"/>
      <c r="O57" s="9"/>
      <c r="P57" s="10"/>
      <c r="Q57" s="10"/>
      <c r="R57" s="10"/>
      <c r="S57" s="10"/>
      <c r="T57" s="10"/>
      <c r="U57" s="10"/>
      <c r="V57" s="10"/>
      <c r="W57" s="10"/>
      <c r="X57" s="10"/>
      <c r="Y57" s="10"/>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10" customFormat="1" ht="20.25" customHeight="1">
      <c r="A58"/>
      <c r="B58"/>
      <c r="C58"/>
      <c r="D58"/>
      <c r="E58"/>
      <c r="F58"/>
      <c r="G58" s="5"/>
      <c r="P58"/>
      <c r="Q58"/>
      <c r="R58"/>
      <c r="S58"/>
      <c r="T58"/>
      <c r="U58"/>
      <c r="V58"/>
      <c r="W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10" customFormat="1" ht="20.25" customHeight="1">
      <c r="A59"/>
      <c r="B59"/>
      <c r="C59"/>
      <c r="D59"/>
      <c r="E59" s="46"/>
      <c r="F59"/>
      <c r="G59" s="51"/>
      <c r="P59"/>
      <c r="Q59"/>
      <c r="R59"/>
      <c r="S59"/>
      <c r="T59"/>
      <c r="U59"/>
      <c r="V59"/>
      <c r="W59"/>
      <c r="X59" s="13"/>
      <c r="Y59" s="13"/>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c r="ER59" s="56"/>
      <c r="ES59" s="56"/>
      <c r="ET59" s="56"/>
      <c r="EU59" s="56"/>
      <c r="EV59" s="56"/>
      <c r="EW59" s="56"/>
      <c r="EX59" s="56"/>
      <c r="EY59" s="56"/>
      <c r="EZ59" s="56"/>
      <c r="FA59" s="56"/>
      <c r="FB59" s="56"/>
      <c r="FC59" s="56"/>
      <c r="FD59" s="56"/>
      <c r="FE59" s="56"/>
      <c r="FF59" s="56"/>
      <c r="FG59" s="56"/>
      <c r="FH59" s="56"/>
      <c r="FI59" s="56"/>
      <c r="FJ59" s="56"/>
      <c r="FK59" s="56"/>
      <c r="FL59" s="56"/>
      <c r="FM59" s="56"/>
      <c r="FN59" s="56"/>
      <c r="FO59" s="56"/>
      <c r="FP59" s="56"/>
      <c r="FQ59" s="56"/>
      <c r="FR59" s="56"/>
      <c r="FS59" s="56"/>
      <c r="FT59" s="56"/>
      <c r="FU59" s="56"/>
      <c r="FV59" s="56"/>
      <c r="FW59" s="56"/>
      <c r="FX59" s="56"/>
      <c r="FY59" s="56"/>
      <c r="FZ59" s="56"/>
      <c r="GA59" s="56"/>
      <c r="GB59" s="56"/>
      <c r="GC59" s="56"/>
      <c r="GD59" s="56"/>
      <c r="GE59" s="56"/>
      <c r="GF59" s="56"/>
      <c r="GG59" s="56"/>
      <c r="GH59" s="56"/>
      <c r="GI59" s="56"/>
      <c r="GJ59" s="56"/>
      <c r="GK59" s="56"/>
      <c r="GL59" s="56"/>
      <c r="GM59" s="56"/>
      <c r="GN59" s="56"/>
      <c r="GO59" s="56"/>
      <c r="GP59" s="56"/>
      <c r="GQ59" s="56"/>
      <c r="GR59" s="56"/>
      <c r="GS59" s="56"/>
      <c r="GT59" s="56"/>
      <c r="GU59" s="56"/>
      <c r="GV59" s="56"/>
      <c r="GW59" s="56"/>
      <c r="GX59" s="56"/>
      <c r="GY59" s="56"/>
      <c r="GZ59" s="56"/>
      <c r="HA59" s="56"/>
      <c r="HB59" s="56"/>
      <c r="HC59" s="56"/>
      <c r="HD59" s="56"/>
      <c r="HE59" s="56"/>
      <c r="HF59" s="56"/>
      <c r="HG59" s="56"/>
      <c r="HH59" s="56"/>
      <c r="HI59" s="56"/>
      <c r="HJ59" s="56"/>
      <c r="HK59" s="56"/>
      <c r="HL59" s="56"/>
      <c r="HM59" s="56"/>
      <c r="HN59" s="56"/>
      <c r="HO59" s="56"/>
      <c r="HP59" s="56"/>
      <c r="HQ59" s="56"/>
      <c r="HR59" s="56"/>
      <c r="HS59" s="56"/>
      <c r="HT59" s="56"/>
      <c r="HU59" s="56"/>
      <c r="HV59" s="56"/>
      <c r="HW59" s="56"/>
      <c r="HX59" s="56"/>
      <c r="HY59" s="56"/>
      <c r="HZ59" s="56"/>
      <c r="IA59" s="56"/>
      <c r="IB59" s="56"/>
      <c r="IC59" s="56"/>
      <c r="ID59" s="56"/>
      <c r="IE59" s="56"/>
      <c r="IF59" s="56"/>
      <c r="IG59" s="56"/>
      <c r="IH59" s="56"/>
      <c r="II59" s="56"/>
      <c r="IJ59" s="56"/>
      <c r="IK59" s="56"/>
      <c r="IL59" s="56"/>
      <c r="IM59" s="56"/>
      <c r="IN59" s="56"/>
      <c r="IO59" s="56"/>
      <c r="IP59" s="56"/>
      <c r="IQ59" s="56"/>
      <c r="IR59" s="56"/>
      <c r="IS59" s="56"/>
      <c r="IT59" s="56"/>
      <c r="IU59" s="56"/>
      <c r="IV59" s="56"/>
    </row>
    <row r="60" spans="1:25" s="10" customFormat="1" ht="20.25" customHeight="1">
      <c r="A60"/>
      <c r="B60"/>
      <c r="C60"/>
      <c r="D60"/>
      <c r="E60" s="65"/>
      <c r="F60" s="65"/>
      <c r="G60" s="66"/>
      <c r="P60" s="6"/>
      <c r="Q60" s="6"/>
      <c r="R60" s="6"/>
      <c r="S60" s="6"/>
      <c r="T60" s="6"/>
      <c r="U60" s="6"/>
      <c r="V60" s="6"/>
      <c r="W60" s="6"/>
      <c r="X60" s="13"/>
      <c r="Y60" s="13"/>
    </row>
    <row r="61" spans="1:25" s="10" customFormat="1" ht="20.25" customHeight="1">
      <c r="A61"/>
      <c r="B61"/>
      <c r="C61"/>
      <c r="D61"/>
      <c r="E61" s="46"/>
      <c r="F61"/>
      <c r="G61" s="51"/>
      <c r="P61" s="6"/>
      <c r="Q61" s="6"/>
      <c r="R61" s="6"/>
      <c r="S61" s="6"/>
      <c r="T61" s="6"/>
      <c r="U61" s="6"/>
      <c r="V61" s="6"/>
      <c r="W61" s="6"/>
      <c r="X61" s="13"/>
      <c r="Y61" s="13"/>
    </row>
    <row r="62" spans="1:25" s="10" customFormat="1" ht="20.25" customHeight="1">
      <c r="A62"/>
      <c r="B62"/>
      <c r="C62"/>
      <c r="D62"/>
      <c r="E62"/>
      <c r="F62"/>
      <c r="G62" s="5"/>
      <c r="H62" s="13"/>
      <c r="I62" s="13"/>
      <c r="J62" s="13"/>
      <c r="K62" s="13"/>
      <c r="L62" s="13"/>
      <c r="M62" s="13"/>
      <c r="N62" s="13"/>
      <c r="O62" s="13"/>
      <c r="P62" s="6"/>
      <c r="Q62" s="6"/>
      <c r="R62" s="6"/>
      <c r="S62" s="6"/>
      <c r="T62" s="6"/>
      <c r="U62" s="6"/>
      <c r="V62" s="6"/>
      <c r="W62" s="6"/>
      <c r="X62"/>
      <c r="Y62"/>
    </row>
    <row r="63" spans="1:25" s="10" customFormat="1" ht="20.25" customHeight="1">
      <c r="A63"/>
      <c r="B63"/>
      <c r="C63"/>
      <c r="D63"/>
      <c r="E63"/>
      <c r="F63"/>
      <c r="G63" s="5"/>
      <c r="H63" s="13"/>
      <c r="I63" s="13"/>
      <c r="J63" s="13"/>
      <c r="K63" s="13"/>
      <c r="L63" s="13"/>
      <c r="M63" s="13"/>
      <c r="N63" s="13"/>
      <c r="O63" s="13"/>
      <c r="P63" s="6"/>
      <c r="Q63" s="6"/>
      <c r="R63" s="6"/>
      <c r="S63" s="6"/>
      <c r="T63" s="6"/>
      <c r="U63" s="6"/>
      <c r="V63" s="6"/>
      <c r="W63" s="6"/>
      <c r="X63"/>
      <c r="Y63"/>
    </row>
    <row r="64" spans="1:25" s="10" customFormat="1" ht="20.25" customHeight="1">
      <c r="A64"/>
      <c r="B64"/>
      <c r="C64"/>
      <c r="D64"/>
      <c r="E64"/>
      <c r="F64"/>
      <c r="G64" s="5"/>
      <c r="H64" s="13"/>
      <c r="I64" s="13"/>
      <c r="J64" s="13"/>
      <c r="K64" s="13"/>
      <c r="L64" s="13"/>
      <c r="M64" s="13"/>
      <c r="N64" s="13"/>
      <c r="O64" s="13"/>
      <c r="P64" s="6"/>
      <c r="Q64" s="6"/>
      <c r="R64" s="6"/>
      <c r="S64" s="6"/>
      <c r="T64" s="6"/>
      <c r="U64" s="6"/>
      <c r="V64" s="6"/>
      <c r="W64" s="6"/>
      <c r="X64"/>
      <c r="Y64"/>
    </row>
    <row r="65" spans="1:256" s="9" customFormat="1" ht="20.25" customHeight="1">
      <c r="A65"/>
      <c r="B65"/>
      <c r="C65"/>
      <c r="D65"/>
      <c r="E65"/>
      <c r="F65"/>
      <c r="G65" s="5"/>
      <c r="H65"/>
      <c r="I65"/>
      <c r="J65"/>
      <c r="K65"/>
      <c r="L65"/>
      <c r="M65"/>
      <c r="N65"/>
      <c r="O65"/>
      <c r="P65" s="6"/>
      <c r="Q65" s="6"/>
      <c r="R65" s="6"/>
      <c r="S65" s="6"/>
      <c r="T65" s="6"/>
      <c r="U65" s="6"/>
      <c r="V65" s="6"/>
      <c r="W65" s="6"/>
      <c r="X65"/>
      <c r="Y65"/>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row>
    <row r="66" spans="1:256" s="10" customFormat="1" ht="20.25" customHeight="1">
      <c r="A66"/>
      <c r="B66"/>
      <c r="C66"/>
      <c r="D66"/>
      <c r="E66"/>
      <c r="F66"/>
      <c r="G66" s="5"/>
      <c r="H66"/>
      <c r="I66"/>
      <c r="J66"/>
      <c r="K66"/>
      <c r="L66"/>
      <c r="M66"/>
      <c r="N66"/>
      <c r="O66"/>
      <c r="P66" s="6"/>
      <c r="Q66" s="6"/>
      <c r="R66" s="6"/>
      <c r="S66" s="6"/>
      <c r="T66" s="6"/>
      <c r="U66" s="6"/>
      <c r="V66" s="6"/>
      <c r="W66" s="6"/>
      <c r="X66"/>
      <c r="Y66"/>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row>
    <row r="67" spans="1:25" s="10" customFormat="1" ht="20.25" customHeight="1">
      <c r="A67"/>
      <c r="B67"/>
      <c r="C67"/>
      <c r="D67"/>
      <c r="E67"/>
      <c r="F67"/>
      <c r="G67" s="5"/>
      <c r="H67"/>
      <c r="I67"/>
      <c r="J67"/>
      <c r="K67"/>
      <c r="L67"/>
      <c r="M67"/>
      <c r="N67"/>
      <c r="O67"/>
      <c r="P67" s="6"/>
      <c r="Q67" s="6"/>
      <c r="R67" s="6"/>
      <c r="S67" s="6"/>
      <c r="T67" s="6"/>
      <c r="U67" s="6"/>
      <c r="V67" s="6"/>
      <c r="W67" s="6"/>
      <c r="X67"/>
      <c r="Y67"/>
    </row>
    <row r="68" spans="1:25" s="10" customFormat="1" ht="20.25" customHeight="1">
      <c r="A68"/>
      <c r="B68"/>
      <c r="C68"/>
      <c r="D68"/>
      <c r="E68"/>
      <c r="F68"/>
      <c r="G68" s="5"/>
      <c r="H68"/>
      <c r="I68"/>
      <c r="J68"/>
      <c r="K68"/>
      <c r="L68"/>
      <c r="M68"/>
      <c r="N68"/>
      <c r="O68"/>
      <c r="P68" s="6"/>
      <c r="Q68" s="6"/>
      <c r="R68" s="6"/>
      <c r="S68" s="6"/>
      <c r="T68" s="6"/>
      <c r="U68" s="6"/>
      <c r="V68" s="6"/>
      <c r="W68" s="6"/>
      <c r="X68"/>
      <c r="Y68"/>
    </row>
    <row r="69" spans="1:25" s="10" customFormat="1" ht="20.25" customHeight="1">
      <c r="A69"/>
      <c r="B69"/>
      <c r="C69"/>
      <c r="D69"/>
      <c r="E69"/>
      <c r="F69"/>
      <c r="G69" s="5"/>
      <c r="H69"/>
      <c r="I69"/>
      <c r="J69"/>
      <c r="K69"/>
      <c r="L69"/>
      <c r="M69"/>
      <c r="N69"/>
      <c r="O69"/>
      <c r="P69" s="13"/>
      <c r="Q69" s="13"/>
      <c r="R69" s="13"/>
      <c r="S69" s="13"/>
      <c r="T69" s="13"/>
      <c r="U69" s="13"/>
      <c r="V69" s="13"/>
      <c r="W69" s="13"/>
      <c r="X69"/>
      <c r="Y69"/>
    </row>
    <row r="70" spans="1:256" s="13" customFormat="1" ht="20.25" customHeight="1">
      <c r="A70"/>
      <c r="B70"/>
      <c r="C70"/>
      <c r="D70"/>
      <c r="E70"/>
      <c r="F70"/>
      <c r="G70" s="5"/>
      <c r="H70"/>
      <c r="I70"/>
      <c r="J70"/>
      <c r="K70"/>
      <c r="L70"/>
      <c r="M70"/>
      <c r="N70"/>
      <c r="O70"/>
      <c r="P70"/>
      <c r="Q70"/>
      <c r="R70"/>
      <c r="S70"/>
      <c r="T70"/>
      <c r="U70"/>
      <c r="V70"/>
      <c r="W70"/>
      <c r="X70"/>
      <c r="Y7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row>
    <row r="71" spans="1:25" s="13" customFormat="1" ht="20.25" customHeight="1">
      <c r="A71"/>
      <c r="B71"/>
      <c r="C71"/>
      <c r="D71"/>
      <c r="E71"/>
      <c r="F71"/>
      <c r="G71" s="5"/>
      <c r="H71"/>
      <c r="I71"/>
      <c r="J71"/>
      <c r="K71"/>
      <c r="L71"/>
      <c r="M71"/>
      <c r="N71"/>
      <c r="O71"/>
      <c r="P71"/>
      <c r="Q71"/>
      <c r="R71"/>
      <c r="S71"/>
      <c r="T71"/>
      <c r="U71"/>
      <c r="V71"/>
      <c r="W71"/>
      <c r="X71"/>
      <c r="Y71"/>
    </row>
    <row r="72" spans="1:25" s="13" customFormat="1" ht="20.25" customHeight="1">
      <c r="A72"/>
      <c r="B72"/>
      <c r="C72"/>
      <c r="D72"/>
      <c r="E72"/>
      <c r="F72"/>
      <c r="G72" s="5"/>
      <c r="H72"/>
      <c r="I72"/>
      <c r="J72"/>
      <c r="K72"/>
      <c r="L72"/>
      <c r="M72"/>
      <c r="N72"/>
      <c r="O72"/>
      <c r="P72" s="56"/>
      <c r="Q72" s="56"/>
      <c r="R72" s="56"/>
      <c r="S72" s="56"/>
      <c r="T72" s="56"/>
      <c r="U72" s="56"/>
      <c r="V72" s="56"/>
      <c r="W72" s="56"/>
      <c r="X72"/>
      <c r="Y72"/>
    </row>
    <row r="73" spans="16:256" ht="25.5">
      <c r="P73" s="10"/>
      <c r="Q73" s="10"/>
      <c r="R73" s="10"/>
      <c r="S73" s="10"/>
      <c r="T73" s="10"/>
      <c r="U73" s="10"/>
      <c r="V73" s="10"/>
      <c r="W73" s="10"/>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c r="IU73" s="13"/>
      <c r="IV73" s="13"/>
    </row>
    <row r="74" spans="16:23" ht="25.5">
      <c r="P74" s="10"/>
      <c r="Q74" s="10"/>
      <c r="R74" s="10"/>
      <c r="S74" s="10"/>
      <c r="T74" s="10"/>
      <c r="U74" s="10"/>
      <c r="V74" s="10"/>
      <c r="W74" s="10"/>
    </row>
    <row r="75" spans="16:23" ht="25.5">
      <c r="P75" s="10"/>
      <c r="Q75" s="10"/>
      <c r="R75" s="10"/>
      <c r="S75" s="10"/>
      <c r="T75" s="10"/>
      <c r="U75" s="10"/>
      <c r="V75" s="10"/>
      <c r="W75" s="10"/>
    </row>
    <row r="76" spans="16:23" ht="25.5">
      <c r="P76" s="10"/>
      <c r="Q76" s="10"/>
      <c r="R76" s="10"/>
      <c r="S76" s="10"/>
      <c r="T76" s="10"/>
      <c r="U76" s="10"/>
      <c r="V76" s="10"/>
      <c r="W76" s="10"/>
    </row>
    <row r="77" spans="16:23" ht="25.5">
      <c r="P77" s="10"/>
      <c r="Q77" s="10"/>
      <c r="R77" s="10"/>
      <c r="S77" s="10"/>
      <c r="T77" s="10"/>
      <c r="U77" s="10"/>
      <c r="V77" s="10"/>
      <c r="W77" s="10"/>
    </row>
    <row r="78" spans="16:23" ht="25.5">
      <c r="P78" s="10"/>
      <c r="Q78" s="10"/>
      <c r="R78" s="10"/>
      <c r="S78" s="10"/>
      <c r="T78" s="10"/>
      <c r="U78" s="10"/>
      <c r="V78" s="10"/>
      <c r="W78" s="10"/>
    </row>
    <row r="79" spans="16:23" ht="25.5">
      <c r="P79" s="9"/>
      <c r="Q79" s="9"/>
      <c r="R79" s="9"/>
      <c r="S79" s="9"/>
      <c r="T79" s="9"/>
      <c r="U79" s="9"/>
      <c r="V79" s="9"/>
      <c r="W79" s="9"/>
    </row>
    <row r="80" spans="16:23" ht="25.5">
      <c r="P80" s="10"/>
      <c r="Q80" s="10"/>
      <c r="R80" s="10"/>
      <c r="S80" s="10"/>
      <c r="T80" s="10"/>
      <c r="U80" s="10"/>
      <c r="V80" s="10"/>
      <c r="W80" s="10"/>
    </row>
    <row r="81" spans="16:23" ht="25.5">
      <c r="P81" s="10"/>
      <c r="Q81" s="10"/>
      <c r="R81" s="10"/>
      <c r="S81" s="10"/>
      <c r="T81" s="10"/>
      <c r="U81" s="10"/>
      <c r="V81" s="10"/>
      <c r="W81" s="10"/>
    </row>
    <row r="82" spans="16:23" ht="25.5">
      <c r="P82" s="10"/>
      <c r="Q82" s="10"/>
      <c r="R82" s="10"/>
      <c r="S82" s="10"/>
      <c r="T82" s="10"/>
      <c r="U82" s="10"/>
      <c r="V82" s="10"/>
      <c r="W82" s="10"/>
    </row>
    <row r="83" spans="16:23" ht="25.5">
      <c r="P83" s="10"/>
      <c r="Q83" s="10"/>
      <c r="R83" s="10"/>
      <c r="S83" s="10"/>
      <c r="T83" s="10"/>
      <c r="U83" s="10"/>
      <c r="V83" s="10"/>
      <c r="W83" s="10"/>
    </row>
    <row r="84" spans="16:23" ht="25.5">
      <c r="P84" s="13"/>
      <c r="Q84" s="13"/>
      <c r="R84" s="13"/>
      <c r="S84" s="13"/>
      <c r="T84" s="13"/>
      <c r="U84" s="13"/>
      <c r="V84" s="13"/>
      <c r="W84" s="13"/>
    </row>
    <row r="85" spans="16:23" ht="25.5">
      <c r="P85" s="13"/>
      <c r="Q85" s="13"/>
      <c r="R85" s="13"/>
      <c r="S85" s="13"/>
      <c r="T85" s="13"/>
      <c r="U85" s="13"/>
      <c r="V85" s="13"/>
      <c r="W85" s="13"/>
    </row>
    <row r="86" spans="16:23" ht="25.5">
      <c r="P86" s="13"/>
      <c r="Q86" s="13"/>
      <c r="R86" s="13"/>
      <c r="S86" s="13"/>
      <c r="T86" s="13"/>
      <c r="U86" s="13"/>
      <c r="V86" s="13"/>
      <c r="W86" s="13"/>
    </row>
  </sheetData>
  <sheetProtection/>
  <printOptions/>
  <pageMargins left="0.7" right="0.7" top="0.75" bottom="0.75" header="0.3" footer="0.3"/>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4:I33"/>
  <sheetViews>
    <sheetView zoomScalePageLayoutView="0" workbookViewId="0" topLeftCell="A1">
      <selection activeCell="D26" sqref="D26"/>
    </sheetView>
  </sheetViews>
  <sheetFormatPr defaultColWidth="12.57421875" defaultRowHeight="12.75"/>
  <cols>
    <col min="1" max="1" width="22.28125" style="0" customWidth="1"/>
    <col min="2" max="2" width="16.7109375" style="0" customWidth="1"/>
    <col min="3" max="4" width="13.00390625" style="0" customWidth="1"/>
    <col min="5" max="5" width="13.28125" style="0" customWidth="1"/>
    <col min="6" max="6" width="13.421875" style="0" customWidth="1"/>
    <col min="7" max="7" width="12.8515625" style="0" customWidth="1"/>
    <col min="8" max="8" width="14.28125" style="0" customWidth="1"/>
  </cols>
  <sheetData>
    <row r="4" spans="1:7" ht="20.25">
      <c r="A4" s="19" t="s">
        <v>9</v>
      </c>
      <c r="B4" s="4"/>
      <c r="C4" s="20"/>
      <c r="D4" s="20"/>
      <c r="E4" s="20"/>
      <c r="F4" s="20"/>
      <c r="G4" s="4"/>
    </row>
    <row r="5" spans="1:7" ht="20.25">
      <c r="A5" s="19" t="s">
        <v>10</v>
      </c>
      <c r="B5" s="4"/>
      <c r="C5" s="20"/>
      <c r="D5" s="20"/>
      <c r="E5" s="20"/>
      <c r="F5" s="20"/>
      <c r="G5" s="4"/>
    </row>
    <row r="6" spans="1:7" ht="20.25">
      <c r="A6" s="19" t="s">
        <v>11</v>
      </c>
      <c r="B6" s="4"/>
      <c r="C6" s="20"/>
      <c r="D6" s="20"/>
      <c r="E6" s="20"/>
      <c r="F6" s="20"/>
      <c r="G6" s="4"/>
    </row>
    <row r="7" spans="1:7" ht="20.25">
      <c r="A7" s="4"/>
      <c r="B7" s="21" t="s">
        <v>24</v>
      </c>
      <c r="C7" s="22" t="s">
        <v>25</v>
      </c>
      <c r="D7" s="20"/>
      <c r="E7" s="20"/>
      <c r="F7" s="20"/>
      <c r="G7" s="4"/>
    </row>
    <row r="8" spans="1:7" ht="20.25">
      <c r="A8" s="4"/>
      <c r="B8" s="23"/>
      <c r="C8" s="20"/>
      <c r="D8" s="20"/>
      <c r="E8" s="20"/>
      <c r="F8" s="20"/>
      <c r="G8" s="4"/>
    </row>
    <row r="9" spans="1:9" ht="21" thickBot="1">
      <c r="A9" s="4"/>
      <c r="B9" s="8" t="s">
        <v>134</v>
      </c>
      <c r="C9" s="20"/>
      <c r="D9" s="20"/>
      <c r="E9" s="20"/>
      <c r="F9" s="20"/>
      <c r="G9" s="4"/>
      <c r="I9" s="24"/>
    </row>
    <row r="10" spans="1:9" ht="15.75">
      <c r="A10" s="25" t="s">
        <v>26</v>
      </c>
      <c r="B10" s="26" t="s">
        <v>27</v>
      </c>
      <c r="C10" s="27" t="s">
        <v>28</v>
      </c>
      <c r="D10" s="28" t="s">
        <v>29</v>
      </c>
      <c r="E10" s="28" t="s">
        <v>30</v>
      </c>
      <c r="F10" s="29" t="s">
        <v>31</v>
      </c>
      <c r="G10" s="29" t="s">
        <v>32</v>
      </c>
      <c r="H10" s="30" t="s">
        <v>33</v>
      </c>
      <c r="I10" s="24"/>
    </row>
    <row r="11" spans="1:9" ht="15.75">
      <c r="A11" s="31" t="s">
        <v>34</v>
      </c>
      <c r="B11" s="32" t="s">
        <v>35</v>
      </c>
      <c r="C11" s="33"/>
      <c r="D11" s="33">
        <v>442</v>
      </c>
      <c r="E11" s="33"/>
      <c r="F11" s="33">
        <v>2160.68</v>
      </c>
      <c r="G11" s="33">
        <v>6058.64</v>
      </c>
      <c r="H11" s="34">
        <v>795.6</v>
      </c>
      <c r="I11" s="24"/>
    </row>
    <row r="12" spans="1:9" ht="15">
      <c r="A12" s="31"/>
      <c r="B12" s="35"/>
      <c r="C12" s="33"/>
      <c r="D12" s="33"/>
      <c r="E12" s="33"/>
      <c r="F12" s="33"/>
      <c r="G12" s="33"/>
      <c r="H12" s="36"/>
      <c r="I12" s="24"/>
    </row>
    <row r="13" spans="1:9" ht="15.75">
      <c r="A13" s="31"/>
      <c r="B13" s="32"/>
      <c r="C13" s="33"/>
      <c r="D13" s="33"/>
      <c r="E13" s="33"/>
      <c r="F13" s="33"/>
      <c r="G13" s="33"/>
      <c r="H13" s="36"/>
      <c r="I13" s="24"/>
    </row>
    <row r="14" spans="1:9" ht="15">
      <c r="A14" s="31"/>
      <c r="B14" s="35"/>
      <c r="C14" s="33"/>
      <c r="D14" s="33"/>
      <c r="E14" s="33"/>
      <c r="F14" s="33"/>
      <c r="G14" s="33"/>
      <c r="H14" s="36"/>
      <c r="I14" s="24"/>
    </row>
    <row r="15" spans="1:9" ht="15.75">
      <c r="A15" s="31"/>
      <c r="B15" s="32"/>
      <c r="C15" s="33"/>
      <c r="D15" s="33"/>
      <c r="E15" s="33"/>
      <c r="F15" s="33"/>
      <c r="G15" s="33"/>
      <c r="H15" s="36"/>
      <c r="I15" s="24"/>
    </row>
    <row r="16" spans="1:9" ht="15">
      <c r="A16" s="31"/>
      <c r="B16" s="35"/>
      <c r="C16" s="33"/>
      <c r="D16" s="33"/>
      <c r="E16" s="33"/>
      <c r="F16" s="33"/>
      <c r="G16" s="33"/>
      <c r="H16" s="36"/>
      <c r="I16" s="24"/>
    </row>
    <row r="17" spans="1:9" ht="15.75">
      <c r="A17" s="31"/>
      <c r="B17" s="32"/>
      <c r="C17" s="33"/>
      <c r="D17" s="33"/>
      <c r="E17" s="33"/>
      <c r="F17" s="33"/>
      <c r="G17" s="33"/>
      <c r="H17" s="36"/>
      <c r="I17" s="24"/>
    </row>
    <row r="18" spans="1:9" ht="15">
      <c r="A18" s="31"/>
      <c r="B18" s="35"/>
      <c r="C18" s="35"/>
      <c r="D18" s="35"/>
      <c r="E18" s="35"/>
      <c r="F18" s="35"/>
      <c r="G18" s="35"/>
      <c r="H18" s="36"/>
      <c r="I18" s="24"/>
    </row>
    <row r="19" spans="1:9" ht="15.75">
      <c r="A19" s="31"/>
      <c r="B19" s="32"/>
      <c r="C19" s="33"/>
      <c r="D19" s="33"/>
      <c r="E19" s="33"/>
      <c r="F19" s="33"/>
      <c r="G19" s="33"/>
      <c r="H19" s="36"/>
      <c r="I19" s="24"/>
    </row>
    <row r="20" spans="1:9" ht="15">
      <c r="A20" s="31"/>
      <c r="B20" s="35"/>
      <c r="C20" s="35"/>
      <c r="D20" s="35"/>
      <c r="E20" s="35"/>
      <c r="F20" s="35"/>
      <c r="G20" s="35"/>
      <c r="H20" s="36"/>
      <c r="I20" s="24"/>
    </row>
    <row r="21" spans="1:9" ht="16.5" thickBot="1">
      <c r="A21" s="37" t="s">
        <v>36</v>
      </c>
      <c r="B21" s="38"/>
      <c r="C21" s="39">
        <f>SUM(C11:C20)</f>
        <v>0</v>
      </c>
      <c r="D21" s="39">
        <f>SUM(D11:D20)</f>
        <v>442</v>
      </c>
      <c r="E21" s="39"/>
      <c r="F21" s="39">
        <f>SUM(F11:F20)</f>
        <v>2160.68</v>
      </c>
      <c r="G21" s="39">
        <f>SUM(G11:G20)</f>
        <v>6058.64</v>
      </c>
      <c r="H21" s="40">
        <f>SUM(H11:H20)</f>
        <v>795.6</v>
      </c>
      <c r="I21" s="24"/>
    </row>
    <row r="22" spans="1:9" ht="15">
      <c r="A22" s="24"/>
      <c r="B22" s="24"/>
      <c r="C22" s="41"/>
      <c r="D22" s="41"/>
      <c r="E22" s="41"/>
      <c r="F22" s="41"/>
      <c r="G22" s="41"/>
      <c r="H22" s="24"/>
      <c r="I22" s="24"/>
    </row>
    <row r="23" spans="1:9" ht="15.75">
      <c r="A23" s="42" t="s">
        <v>37</v>
      </c>
      <c r="B23" s="43"/>
      <c r="C23" s="44"/>
      <c r="D23" s="44"/>
      <c r="E23" s="44"/>
      <c r="F23" s="44"/>
      <c r="G23" s="24"/>
      <c r="H23" s="24"/>
      <c r="I23" s="24"/>
    </row>
    <row r="24" spans="1:8" ht="15">
      <c r="A24" s="45" t="s">
        <v>135</v>
      </c>
      <c r="B24" s="55">
        <f>+C21+D21+E21+F21+G21+H21</f>
        <v>9456.92</v>
      </c>
      <c r="C24" s="24"/>
      <c r="D24" s="24"/>
      <c r="E24" s="24"/>
      <c r="F24" s="24"/>
      <c r="G24" s="24"/>
      <c r="H24" s="24"/>
    </row>
    <row r="33" ht="12.75">
      <c r="E33" s="112"/>
    </row>
  </sheetData>
  <sheetProtection/>
  <printOptions/>
  <pageMargins left="0.7" right="0.7" top="0.75" bottom="0.75" header="0.3" footer="0.3"/>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Yaleisy Taveras Agramonte</dc:creator>
  <cp:keywords/>
  <dc:description/>
  <cp:lastModifiedBy>Yaleisy Taveras Agramonte</cp:lastModifiedBy>
  <cp:lastPrinted>2018-02-02T17:38:14Z</cp:lastPrinted>
  <dcterms:created xsi:type="dcterms:W3CDTF">2018-10-08T13:44:30Z</dcterms:created>
  <dcterms:modified xsi:type="dcterms:W3CDTF">2018-10-08T13:44:30Z</dcterms:modified>
  <cp:category/>
  <cp:version/>
  <cp:contentType/>
  <cp:contentStatus/>
</cp:coreProperties>
</file>