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REL. ABRIL.-19" sheetId="1" r:id="rId1"/>
    <sheet name="RETENCIONES-ABRIL-19" sheetId="2" r:id="rId2"/>
    <sheet name="RETENCIONES-DET" sheetId="3" r:id="rId3"/>
  </sheets>
  <definedNames>
    <definedName name="_xlnm.Print_Area" localSheetId="0">'REL. ABRIL.-19'!$A$1:$E$74</definedName>
    <definedName name="_xlnm.Print_Area" localSheetId="1">'RETENCIONES-ABRIL-19'!$A$1:$G$68</definedName>
    <definedName name="_xlnm.Print_Area" localSheetId="2">'RETENCIONES-DET'!$A$1:$H$36</definedName>
  </definedNames>
  <calcPr fullCalcOnLoad="1"/>
</workbook>
</file>

<file path=xl/sharedStrings.xml><?xml version="1.0" encoding="utf-8"?>
<sst xmlns="http://schemas.openxmlformats.org/spreadsheetml/2006/main" count="316" uniqueCount="160">
  <si>
    <t>Cks. #</t>
  </si>
  <si>
    <t>Fecha</t>
  </si>
  <si>
    <t>Beneficiario</t>
  </si>
  <si>
    <t>Detalle</t>
  </si>
  <si>
    <t>VALOR</t>
  </si>
  <si>
    <t>Instituto Dominicano de Investigaciones</t>
  </si>
  <si>
    <t>Agropecuarias y Forestales -  IDIAF</t>
  </si>
  <si>
    <t>Centro Este de Investigaciones Agropecuarias y Forestales</t>
  </si>
  <si>
    <t>Autopista Duarte, Km. 24,  Pedro Brand; Tel. (809) 559-8763; Fax (809) 559-7792</t>
  </si>
  <si>
    <t>SECRETARIA DE ESTADO DE FINANZAS</t>
  </si>
  <si>
    <t>DIRECCION GENERAL DE IMPUESTOS INTERNOS</t>
  </si>
  <si>
    <t>DECLARACION JURADA MENSUAL DE OTRAS RETENCIONES</t>
  </si>
  <si>
    <t>AGENTE DE RETENCION:</t>
  </si>
  <si>
    <t>CENTRO ESTE DE INVESTIGACIONES AGROPECUARIAS Y FORESTALES</t>
  </si>
  <si>
    <t>MONTO BTO.</t>
  </si>
  <si>
    <t>%</t>
  </si>
  <si>
    <t>IMPUESTO</t>
  </si>
  <si>
    <t>TOTAL I</t>
  </si>
  <si>
    <t xml:space="preserve">TOTAL lll </t>
  </si>
  <si>
    <t>30 DEL18%</t>
  </si>
  <si>
    <t>TOTAL  lV</t>
  </si>
  <si>
    <t>TOTAL  V</t>
  </si>
  <si>
    <t>TOTAL l ll lll lV  y  V</t>
  </si>
  <si>
    <t>PREPARADO POR ___________________         REVISADO  POR___________________</t>
  </si>
  <si>
    <t xml:space="preserve">   AGENTE DE RETENCION:</t>
  </si>
  <si>
    <t xml:space="preserve"> CENTRO ESTE DE INVESTIGACIONES AGROPECUARIAS Y FORESTALES</t>
  </si>
  <si>
    <t>DETALLE</t>
  </si>
  <si>
    <t>Cuenta No.</t>
  </si>
  <si>
    <t>Ret.del 10%</t>
  </si>
  <si>
    <r>
      <t>Ret. Del 10</t>
    </r>
    <r>
      <rPr>
        <b/>
        <strike/>
        <sz val="12"/>
        <rFont val="Arial"/>
        <family val="2"/>
      </rPr>
      <t>% alqui.</t>
    </r>
  </si>
  <si>
    <r>
      <t>Ret. Del 30</t>
    </r>
    <r>
      <rPr>
        <b/>
        <strike/>
        <sz val="12"/>
        <rFont val="Arial"/>
        <family val="2"/>
      </rPr>
      <t>% del ITEBIS</t>
    </r>
  </si>
  <si>
    <t>Ret. del  2%</t>
  </si>
  <si>
    <t>Ret. del  5%</t>
  </si>
  <si>
    <t>Ret. Del 18%</t>
  </si>
  <si>
    <t>CUENTA  C. P. A.</t>
  </si>
  <si>
    <t>240-006859-8</t>
  </si>
  <si>
    <t>TOTALES</t>
  </si>
  <si>
    <t>TOTAL A PAGAR AL IDIAF</t>
  </si>
  <si>
    <t>EMPRESA JR, S.R.L.</t>
  </si>
  <si>
    <t>ZOZIMO MONTILLA ORTIZ</t>
  </si>
  <si>
    <t>COMPRA DE CIEN (100) QQS. SUB-PRODUCTOS PAPITAS ELABORACION ALIMENTOS ANIMALES DEL CENTRO DE PRODUCCION ANIMAL DEL IDIAF, SEGUN EXPEDIENTE ANEXO.</t>
  </si>
  <si>
    <t xml:space="preserve">ASOCIACION DE GANADEROS PROVINCIA DUARTE </t>
  </si>
  <si>
    <t xml:space="preserve">NIYRA RAYDHIRIS CASTILLO RAMIREZ </t>
  </si>
  <si>
    <t>BERONICA LEBRON FURCAL</t>
  </si>
  <si>
    <t xml:space="preserve">JOSE LUIS ESPINAL LIRIANO </t>
  </si>
  <si>
    <t>MEMBER RANCH AGROVETERINARIA</t>
  </si>
  <si>
    <t>PROCESADORA DE ALIMENTOS PRODAL, S.A.</t>
  </si>
  <si>
    <t xml:space="preserve">JOAQUIN CARIDAD DEL ROSARIO </t>
  </si>
  <si>
    <t>REPOSICION FONDO OPERATIVO PARA LA REALIZACION ACTIVIDADES DE TRABAJO DEL CENTRO DE PRODUCCION ANIMAL DEL IDIAF, SEGUN EXPEDIENTE ANEXO.</t>
  </si>
  <si>
    <t xml:space="preserve">ESTACION DE SERVICIOS NEGRIN </t>
  </si>
  <si>
    <t xml:space="preserve">JOSE MIGUEL LIRIANO DEL ORBE </t>
  </si>
  <si>
    <t>COMERCIAL GANADERA, S.A</t>
  </si>
  <si>
    <t>MES DE ABRIL , 2019</t>
  </si>
  <si>
    <t>AL 30/04/2019</t>
  </si>
  <si>
    <t>MES DE ABRIL,2019</t>
  </si>
  <si>
    <t>BR</t>
  </si>
  <si>
    <t>IMPORTADORA DOMINICANA DE MADERA (INDOMACA)</t>
  </si>
  <si>
    <t>COMPRA DE MADERA PARA LA ADECUACION DEL LABORATORIO DE ANALISIS POLINICO EN MIEL, EN JARDIN BOTANICO NACIONAL Y LABORATORIO DE INSEMINACION DE ABEJAS REINAS UBICADO INSTALACION DE LA ESTACION EXPERIMENTAL PEDRO BRAND, ENMARCADO EN PROYECTO FONDOCYT/2015-2A3-193, INVESTIGACIONES E INNOVACION TECNOLOGICAS PARA EL DESARROLLO DE LA APICULTURA DOMINICANA ANTE LOS RETOS DEL CAMBIO CLIMATICO DEL CENTRO DE PRODUCCION ANIMAL DEL IDIAF.</t>
  </si>
  <si>
    <t>VIPETS SRL</t>
  </si>
  <si>
    <t>PAGO DE (21) PRUEBAS DE ALBUMINAS Y (21) PRUEBAS DE PROTEINAS TOTALES A LOS CABRITOS DEL EXPERIMENTO DE USO DE FOLLAJE DE CRATYLIA Y DE GUAZUMA COMO SUPLEMENTO EN CABRITOS. DEL CENTRO DE PRODUCCION  ANIMAL DEL IDIAF. SEGUN EXPEDIENTE ANEXO.</t>
  </si>
  <si>
    <t>SERCONEX, S.R.L.</t>
  </si>
  <si>
    <t>PAGO POR ARREGLO DE LUPA MARCA COLE PALMER, SERA UTILIZADA EN INSTALACION REINAS. DENTRO DE PROYECTO INVESTIGACIONES E INNOVACIONES TECNOLOGICAS PARA  DESARROLLO DE APICULTURA DOMINICANA ANTE RETOS DEL CAMBIO CLIMATICO, DENTRO DE ACTIVIDAD DE INSEMINACION DE REINAS PARA EL MEJORAMIENTO GENETICO, ESTA ACTIVIDAD SERA REALIZADA EN CENTRO DE PRODUCCION ANIMAL DEL IDIAF. SEGUN EXPEDIENTE ANEXO.</t>
  </si>
  <si>
    <t>PAGO DE FACTURAS NO.1254412,1244478 Y 1263142 POR COMPRA DE ARTICULOS VARIOS USO ESTACION EXPERIMENTAL CASA DE ALTO DEL CENTRO DE PRODUCCION ANIMAL DEL IDIAF.  SEGUN EXPEDIENTE ANEXO.</t>
  </si>
  <si>
    <t>FERRETERIA ELECTRO JOCHY</t>
  </si>
  <si>
    <t xml:space="preserve">PAGO FACTURA NO. 000051 POR COMPRA E INSTALACION DE TANQUE DE FIBRA DE VIDRIO PARA SER UTILIZADO EN LA ESTACION EXPERIMENTAL CASA DE ALTO DEL CENTRO DE PRODUCCION ANIMAL DEL IDIAF, SEGUN EXPEDIENTE ANEXO. </t>
  </si>
  <si>
    <t>**</t>
  </si>
  <si>
    <t xml:space="preserve">MIGUEL BIENVENIDO AGUILERA </t>
  </si>
  <si>
    <t xml:space="preserve">REPUESTO FERNANDO DE LA CRUZ </t>
  </si>
  <si>
    <t>PAGO POR LA COMPRA DE DE UNA (1) BOMBA DE FRENOS Y LIQUIDO PARA EL CAMION DAIHATSU EL-02348 ASIGNADA A LA ESTACION EXPERIMENTAL PEDRO BRAND DEL CENTRO DE PRODUCCION ANIMAL DEL IDIAF, SEGUN EXPEDIENTE ANEXO.</t>
  </si>
  <si>
    <t xml:space="preserve">FREDDY DE LOS SANTOS DE LA ROSA </t>
  </si>
  <si>
    <t>PAGO  MANO DE OBRA EN EL MANEJO DE ANIMALES QUE SE USARAN EN  ESTUDIO DE CUANTIFICACION METANO ENTERICO DURANTE MES DE MARZO 2019. LA ADECUACION, HABILITACION Y APOYO EN ACTIVIDADES DE LIMPIEZA DENTRO DE  POTREROS DONDE SERA INSTALADA LA INVESTIGACION. ENMARCADO EN CODIGO 2.8 COMO ACONDICIONAMIENTO BASICO DE  FACILIDADES DE INVESTIGACION,EN  FLUJO DE CAJA, PROYECTO MEDICION, CUANTIFICACION Y OPCIONES DE MITIGACION DE GASES CON EFECTO INVERNADERO (OXIDO NITROSO Y METANO ENTERICO) EMITIDO POR GANADERIA DOMINICANA QUE INFLUYE EN CAMBIO CLIMATICO(MESCYT-2015-1A1-085). SEGUN EXPEDIENTE ANEXO.</t>
  </si>
  <si>
    <t xml:space="preserve">YNOCENCIO HERNANDEZ </t>
  </si>
  <si>
    <t>PAGO 50% POR MANO DE OBRA EN EL LABORATORIO EN JARDIN BOTANICO NACIONAL. ENMARCADO EN PROYECTO INVESTIGACIONES E INNOVACIONES TECNOLOGICAS PARA EL DESARROLLO DE LA APICULTURA DOMINICANA ANTE LOS RETOS DEL CAMBIO CLIMATICO FONDOCYT/2015-2A3-193, DEL CENTRO DE PRODUCCION ANIMAL DEL IDIAF, SEGUN EXPEDIENTE ANEXO.</t>
  </si>
  <si>
    <t xml:space="preserve">JUAN PABLO MENDEZ NOVA </t>
  </si>
  <si>
    <t>PAGO POR LABORES  EN EL MODULO BOVINO DE DOBLE PROPOSITO DEL CENTRO DE PRODUCCION ANIMAL DEL IDIAF. CUBRIENDO EL PUESTO DE DANILO DE LA CRUZ LOS DOMINGOS Y FERIADOS EN EL ORDEÑO DE LAS VACAS  Y EN LA ALIMENTACION DEL GANADO POR EL MES DE ENERO, SEGUN EXPEDIENTE ANEXO.</t>
  </si>
  <si>
    <t>MARIA DE LOS ANGELES MONTAS</t>
  </si>
  <si>
    <t>PAGO PARA 60 MUESTRAS DE ALIMENTOS Y HECES DE UNA PULPA DE CAFÉ. FONDOS CONTEMPLADOS EN EL ACAPITE 2.1.4  ANALISIS DE LABORATORIO DE FLUJO DE CAJA DENTRO DE PROYECTO APROVECHAMIENTO OPORTUNO Y EFICIENTE DE ALIMENTOS NO CONVENCIONALES PARA LA SOSTENIBILIDAD DE LOS SISTEMAS DE PRODUCCION ANIMAL Y MITIGAR  SU INCIDENCIA EN EL CAMBIO CLIMATICO (MESCYT-2015-2B1-102). SEGUN EXPEDIENTE ANEXO.</t>
  </si>
  <si>
    <t xml:space="preserve">YONAYVI ARIEL ANGOMAS </t>
  </si>
  <si>
    <t>PAGO POR REPARACION MOTOR DE ARRANQUE, MONTURA DE CUATROS (4) ARANDELAS DE COBRE Y LIMPIEZA INYECTORES  CAMIONETA NISSAN PLACA EL-02352 PERTENECIENTE AL  CAMPO EXPERIMENTAL LAS TABLAS DE BANI DEL CENTRO DE PRODUCCION ANIMAL DEL IDIAF. SEGUN EXPEDIENTE ANEXO.</t>
  </si>
  <si>
    <t xml:space="preserve">LUIS ENRIQUE TEJEDA CALDERON </t>
  </si>
  <si>
    <t>PAGO POR REPARACION  DE LA PUERTA PRINCIPAL DEL CAMPO EXPERIMENTAL LAS TABLAS DE BANI DEL CENTRO DE PRODUCCION ANIMAL DEL IDIAF. SEGUN EXPEDIENTE ANEXO.</t>
  </si>
  <si>
    <t xml:space="preserve">WILLIAM HERNANDEZ YEPE </t>
  </si>
  <si>
    <t>PAGO REALIZAR TRABAJOS COMO OBRERO DE APOYO EN UNIDAD PRODUCTIVA DE LOS OVINOS Y CAPRINOS DEL CENTRO DE PRODUCCION ANIMAL DEL IDIAF. ABRIL. 2019.</t>
  </si>
  <si>
    <t>PAGO 50% SEGUNDA PARTE (SALDO TOTAL) POR MANO DE OBRA EN EL LABORATORIO EN JARDIN BOTANICO NACIONAL. ENMARCADO EN PROYECTO INVESTIGACIONES E INNOVACIONES TECNOLOGICAS PARA EL DESARROLLO DE LA APICULTURA DOMINICANA ANTE LOS RETOS DEL CAMBIO CLIMATICO FONDOCYT/2015-2A3-193, DEL CENTRO DE PRODUCCION ANIMAL DEL IDIAF, SEGUN EXPEDIENTE ANEXO.</t>
  </si>
  <si>
    <t>PAGO  MANO DE OBRA EN EL MANEJO DE ANIMALES QUE SE USARAN EN  ESTUDIO DE CUANTIFICACION METANO ENTERICO DURANTE MES DE ABRIL 2019. LA ADECUACION, HABILITACION Y APOYO EN ACTIVIDADES DE LIMPIEZA DENTRO DE  POTREROS DONDE SERA INSTALADA LA INVESTIGACION. ENMARCADO EN CODIGO 2.8 COMO ACONDICIONAMIENTO BASICO DE  FACILIDADES DE INVESTIGACION,EN  FLUJO DE CAJA, PROYECTO MEDICION, CUANTIFICACION Y OPCIONES DE MITIGACION DE GASES CON EFECTO INVERNADERO (OXIDO NITROSO Y METANO ENTERICO) EMITIDO POR GANADERIA DOMINICANA QUE INFLUYE EN CAMBIO CLIMATICO(MESCYT-2015-1A1-085). SEGUN EXPEDIENTE ANEXO.</t>
  </si>
  <si>
    <t xml:space="preserve">GREGORIO GARCIA LAGOMBRA </t>
  </si>
  <si>
    <t xml:space="preserve">PAGO COMPENSACION POR RESULTADOS INVESTIGADOR PRINCIPAL DEL PROYECTO MEDICION, CUANTIFICACION Y OPCIONES DE MITIGACION DE GASES CON EFECTO INVERNADERO (OXIDO NITROSO Y METANO ENTERICO) EMITIDOS POR LA GANADERIA DOMINICANA QUE INFLUYE EN EL CAMBIO CLIMATICO MESCYT 2015-1A1-085 DEL CENTRO DE PRODUCCION ANIMAL DEL IDIAF. CORRESPONDIENTE AL PERIODO DICIEMBRE/2017-FEBRERO/2018. SEGUN EXPEDIENTE ANEXO. </t>
  </si>
  <si>
    <t>PEDRO ANTONIO NUÑEZ</t>
  </si>
  <si>
    <t>PAGO COMPENSACION POR RESULTADOS CO- INVESTIGADOR  DEL PROYECTO MEDICION, CUANTIFICACION Y OPCIONES DE MITIGACION DE GASES CON EFECTO INVERNADERO (OXIDO NITROSO Y METANO ENTERICO) EMITIDOS POR LA GANADERIA DOMINICANA QUE INFLUYE EN EL CAMBIO CLIMATICO MESCYT 2015-1A1-085 DEL CENTRO DE PRODUCCION ANIMAL DEL IDIAF, CORRESPONDIENTE AL MES DE MARZO 2018. SEGUN EXPEDIENTE ANEXO.</t>
  </si>
  <si>
    <t>PAGO COMPENSACION POR RESULTADOS CO- INVESTIGADOR  DEL PROYECTO MEDICION, CUANTIFICACION Y OPCIONES DE MITIGACION DE GASES CON EFECTO INVERNADERO (OXIDO NITROSO Y METANO ENTERICO) EMITIDOS POR LA GANADERIA DOMINICANA QUE INFLUYE EN EL CAMBIO CLIMATICO MESCYT 2015-1A1-085 DEL CENTRO DE PRODUCCION ANIMAL DEL IDIAF, CORRESPONDIENTE AL PERIODO DICIEMBRE/2017-FEBRERO2018. SEGUN EXPEDIENTE ANEXO.</t>
  </si>
  <si>
    <t xml:space="preserve">PAGO COMPENSACION POR RESULTADOS INVESTIGADOR PRINCIPAL DEL PROYECTO MEDICION, CUANTIFICACION Y OPCIONES DE MITIGACION DE GASES CON EFECTO INVERNADERO (OXIDO NITROSO Y METANO ENTERICO) EMITIDOS POR LA GANADERIA DOMINICANA QUE INFLUYE EN EL CAMBIO CLIMATICO MESCYT 2015-1A1-085 DEL CENTRO DE PRODUCCION ANIMAL DEL IDIAF. CORRESPONDIENTE MARZO 2018. SEGUN EXPEDIENTE ANEXO. </t>
  </si>
  <si>
    <t xml:space="preserve">VICTOR JOSE ASENCIO CUELLO </t>
  </si>
  <si>
    <t>PAGO COMPENSACION POR RESULTADOS CO-INVESTIGADOR DEL PROYECTO APROVECHAMIENTO OPORTUNO Y EFICIENTE DE ALIMENTOS NO CONVENCIONALES PARA LA SOSTENIBILIDAD DE LOS SISTEMAS DE PRODUCCION ANIMAL Y MITIGAR SU INCIDENCIA EN EL CAMBIO CLIMATICO MESCYT 2015-2B1-102 DEL CENTRO DE PRODUCCIÓN ANIMAL DEL IDIAF. CORESPONDIENTE AL MES DE MARZO DEL 2018. SEGUN EXPEDIENTE ANEXO.</t>
  </si>
  <si>
    <t>ORLANDO FELIX ESPIRITU</t>
  </si>
  <si>
    <t>PAGO COMPENSACION POR RESULTADOS INVESTIGADOR PRINCIPAL DEL PROYECTO APROVECHAMIENTO OPORTUNO Y EFICIENTE DE ALIMENTOS NO CONVENCIONALES PARA LA SOSTENIBILIDAD DE LOS SISTEMAS DE PRODUCCION ANIMAL Y MITIGAR SU INCIDENCIA EN EL CAMBIO CLIMATICO MESCYT 2015-2B1-102 DEL CENTRO DE PRODUCCIÓN ANIMAL DEL IDIAF. CORESPONDIENTE AL MES DE MARZO DEL 2018. SEGUN EXPEDIENTE ANEXO.</t>
  </si>
  <si>
    <t>PAGO COMPENSACION POR RESULTADOS INVESTIGADOR PRINCIPAL DEL PROYECTO USO DE LA OPUNTIA COMO ALTERNATIVA FORRAJERA PARA MITIGAR LOS EFECTOS PROVOCADOS POR EL CAMBIO CLIMATICO EN LOS SISTEMAS DE PRODUCCION GANADERA DE LA REPUBLICA DOMINICANA MESCYT 2015-2B3-096 DEL CENTRO DE PRODUCCIÓN ANIMAL DEL IDIAF, CORRESPONDIENTE AL PERIODO  MARZO 2018/ MAYO 2018, SEGUN EXPEDIENTE ANEXO</t>
  </si>
  <si>
    <t>PAGO COMPENSACION POR RESULTADOS CO-INVESTIGADOR  DEL PROYECTO USO DE LA OPUNTIA COMO ALTERNATIVA FORRAJERA PARA MITIGAR LOS EFECTOS PROVOCADOS POR EL CAMBIO CLIMATICO EN LOS SISTEMAS DE PRODUCCION GANADERA DE LA REPUBLICA DOMINICANA MESCYT 2015-2B3-096 DEL CENTRO DE PRODUCCIÓN ANIMAL DEL IDIAF, CORRESPONDIENTE AL PERIODO  MARZO 2018/ MAYO 2018, SEGUN EXPEDIENTE ANEXO</t>
  </si>
  <si>
    <t xml:space="preserve">MANUEL ATILES PEGUERO </t>
  </si>
  <si>
    <t>PAGO DE LABORES COMO SECRETARIA ASISTENTE DIFERENTES AREAS ADMINISTRATIVAS DE LA ESTACION EXPERIMENTAL PEDRO BRAND DE CENTRO DE PRODUCCION ANIMAL DEL IDIAF, SEGUN EXPEDIENTE ANEXO. CORRESPONDIENTE A MES DE MARZO 2019</t>
  </si>
  <si>
    <t>ELVIS OMAR CORPORAN SEGURA</t>
  </si>
  <si>
    <t>PAGO ALQUILER ESPACIO SALVAGUARDAR MINIBUS NISSAN X416700 TRASPORTE DEL PERSONAL DEL CENTRO DE PRODUCCION ANIMAL DEL IDIAF, CORRESPONDIENTE MES MARZO 2019, SEGUN EXPEDIENTE ANEXO.</t>
  </si>
  <si>
    <t>PAGO SALVAGUARDAR CAMIONETA OFICIAL ASIGNADA A LA ESTACION EXPERIMENTAL CASA DE ALTO DEL CENTRO DE PRODUCCION ANIMAL DEL IDIAF, SEGUN EXPEDIENTE ANEXO. MES DE MARZO 2019.</t>
  </si>
  <si>
    <t>RELACION DE CHEQUES EMITIDOS DE ABRIL, 2019</t>
  </si>
  <si>
    <t>TOMAS PANIAGUA  PEREZ</t>
  </si>
  <si>
    <t>REEMBOLSO POR COMPRA DE GALLINAZA Y CUNIFEED 16% ALIMENTO PARA CONEJOS  DEL CENTRO DE PRODUCCION ANIMAL DE IDIAF. SEGUN EXPEDIENTE ANEXO.</t>
  </si>
  <si>
    <t>COMPRA DE CIEN (100) SACOS DE AFRECHO DE ARROZ DE (125 LIBRAS C/U.) USO ELABORACION ALIMENTOS PARA ANIMALES DEL CENTRO DE PRODUCCION ANIMAL Y CAMPOS EXPERIMENTALES DEL IDIAF, SEGUN EXPEDIENTE ANEXO.</t>
  </si>
  <si>
    <t>PAGO VIATICO UN INVESTIGADOR Y PEAJE PARA ACTIVIDAD DE SEGUIMIENTO EN FINCA DE PRODUCCION DEL SEYBO DIA 05 DE ABRIL 2019, ENMARCADO EN PROYECTO  USO DE LA OPUNTIA COMO ALTERNATIVA FORRAJERA PARA MITIGAR LOS EFECTOS PROVOCADOS POR EL CAMBIO CLIMATICO EN LOS SISTEMAS DE PRODUCCION GANADERA DE LA REPUBLICA DOMINICANA MESCYT 2015-2B3-096, DEL CENTRO DE PRODUCCION ANIMAL DEL IDIAF. SEGUN EXPEDIENTE ANEXO.</t>
  </si>
  <si>
    <t>ALEXANDER BENITEZ TRINIDAD</t>
  </si>
  <si>
    <t>REEMBOLSO POR COMPRA DE FRASCOS Y TAPAS PARA ENVASAR MIEL DEL CENTRO DE PRODUCCION ANIMAL DEL IDIAF, SEGUN EXPEDIENTE ANEXO.</t>
  </si>
  <si>
    <t>FONDO PARA CUBRIR LOGISTICA EN LA VENTA DE PECES DE TRES (3) ESTANQUES, PERTENECIENTE A LA ESTACION ACUICOLA DE NEYBA DEL CENTRO DE PRODUCCION ANIMAL DEL IDIAF. SEGUN EXPEDIENTE ANEXO.</t>
  </si>
  <si>
    <t>PAGO POR LABORES EXTRAORDINARIAS EN EL MODULO BOVINO DE DOBLE PROPOSITO DEL CENTRO DE PRODUCCION ANIMAL DEL IDIAF. CUBRIENDO EL PUESTO DE DANILO DE LA CRUZ LOS DOMINGOS Y FERIADOS EN EL ORDEÑO DE LAS VACAS  Y EN LA ALIMENTACION DEL GANADO POR EL MES DE ENERO, SEGUN EXPEDIENTE ANEXO.</t>
  </si>
  <si>
    <t>PAGO DIETAS POR IAJE AL INTERIOR EN DIFERENTES ACTIVIDADES DE TRABAJO DEL CENTRO DE PRODUCCION ANIMAL DEL IDIAF. SEGUN EXPEDIENTE ANEXO.</t>
  </si>
  <si>
    <t xml:space="preserve">RAFAEL ANTONIO SANCHEZ FELIZ </t>
  </si>
  <si>
    <t>PAGO COMPENSACION POR LABORES EXTRAORDINARIAS A FAVOR DEL PERSONAL QUE TRABAJA LOS FINES DE SEMANA EN LAS DIFERENTES UNIDADES PRODUCTIVAS DE LA ESTACION EXPERIMENTAL PEDRO BRAND, DEL CENTRO DE PRODUCCION ANIMAL DEL IDIAF, SEGUN EXPEDIENTE ANEXO.  CORRESPONDIENTE MES DE MARZO 2019</t>
  </si>
  <si>
    <t>BEBITO A CUENTA POR COFECCION DE CHEQUE.</t>
  </si>
  <si>
    <t>PAGO DE FACTURAS NO. 1252585 Y 1249313 POR COMPRA DE  ARTICULOS VARIOS USO ESTACION EXPERIMENTAL CASA DE ALTO DEL CENTRO DE PRODUCCION ANIMAL DEL IDIAF, SEGUN EXPEDIENTE ANEXO.</t>
  </si>
  <si>
    <t xml:space="preserve">PAGO DE COMBUSTIBLE USADOS EN EL TRANSCURSO DEL MES DE FEBRERO  (2019), EN LA ESTACION EXPERIMENTAL CASA DE ALTO DEL CENTRO DE PRODUCCION ANIMAL DEL IDIAF, SEGUN EXPEDIENTE ANEXO. </t>
  </si>
  <si>
    <t xml:space="preserve">LUIS MARTIN BOURNIGAL </t>
  </si>
  <si>
    <t>PAGO 50% LLAMADAS ADMINISTRATIVA DE LA ESTACION EXPERIMENTAL CASA DE ALTO DEL CENTRO DE PRODUCCION ANIMAL DEL IDIAF, SEGUN EXPEDIENTE ANEXO. MES DE  FEBRERO Y MARZO 2019.</t>
  </si>
  <si>
    <t>PAGO LABORES EXTRAORDINARIAS  FUERA DE HORARIO DE TRABAJO COMO CAPATAZ EN ESTACION EXPERIMENTAL CASA DE ALTO DEL CENTRO DE PRODUCCION ANIMAL DEL IDIAF, SEGUN EXPEDIENTE ANEXO. MES MARZO DEL  2019.</t>
  </si>
  <si>
    <t>COMPRA DE 50 QQS. HARINA CARNE Y HUESO USO ELABORACION ALIMENTOS ANIMALES DEL CENTRO DE PRODUCCION ANIMAL DEL IDIAF, SEGUN EXPEDIENTE ANEXO.</t>
  </si>
  <si>
    <t>APROLECHE</t>
  </si>
  <si>
    <t>PAGO DE FACTURAS NO.  208904, 207453 Y 206878 POR COMPRA DE MATERIA PRIMA Y PRODUCTOS PARA LOS ANIMALES DEL CENTRO DE PRODUCCION ANIMAL, ESTACIONES Y CAMPOS EXPERIMENTALES  DEL IDIAF, SEGUN EXPEDIENTE ANEXO.</t>
  </si>
  <si>
    <t xml:space="preserve">PAGO FACTURA NO.210082 POR COMPRA  DE ALIMENTO PARA ENGORDE DE TILAPIA PARA USO EN ESTACION EXPERIMENTAL ACUICOLA DE NEYBA  DEL CENTRO DE PRODUCCION ANIMAL DEL IDIAF, SEGUN EXPEDIENTE ANEXO. </t>
  </si>
  <si>
    <t>SONAPEC, S.R.L.</t>
  </si>
  <si>
    <t>PAGO FACTURA NO.0105374 COMPRA DE SONAMIX GANADO Y SONAMIX CERDO  PRODUCTOS USO ELABORACION ALIMENTOS ANIMALES DEL CENTRO DE PRODUCCIÓN ANIMAL, CAMPOS Y ESTACIONES EXPERIMENTALES  DEL IDIAF, SEGUN EXPEDIENTE ANEXO.</t>
  </si>
  <si>
    <t>INVERSIONES AUSTRAL, S.R.L.</t>
  </si>
  <si>
    <t>PAGO FACTURAS NO.82618 Y 84360 POR COMPRA PRODUCTOS Y MINERALES USO ELEBORACION ALIMENTOS ANIMALES DEL CENTRO DE PRODUCCION ANIMAL Y ESTACIONES EXPERIMENTALES  DEL IDIAF, SEGUN EXPEDIENTE ANEXO.</t>
  </si>
  <si>
    <t>ALIMENTOS BALANCEADOS ALBACA, S.R.L.</t>
  </si>
  <si>
    <t xml:space="preserve">PAGO FACTURA NO. 004072 POR COMPRA  CALCIO Y SAL PARA ELABORACION DE ALIMENTOS PARA ANIMALES   DEL CENTRO DE PRODUCCION ANIMAL DEL IDIAF, SEGUN EXPEDIENTE ANEXO. </t>
  </si>
  <si>
    <t>PAGO FACTURAS NO. A107237 POR COMPRA DE CUNIFEED 16% ALIMENTO PARA CONEJOS DE LA ESTACION EXPERIMENTAL PEDRO BRAND, DEL CENTRO DE PRODUCCION ANIMAL DEL IDIAF, SEGUN EXPEDIENTE ANEXO.</t>
  </si>
  <si>
    <t xml:space="preserve">ALBA LUZ BATISTA MEDINA </t>
  </si>
  <si>
    <t>FONDO PARA COMPRA DE COMBUSTIBLES USO ACTIVIDADES DE TRABAJO DE LA ESTACION ACUICOLA DE NEYBA DEL CENTRO DE PRODUCCION ANIMAL DEL IDIAF, SEGUN EXPEDIENTE ANEXO. MES FEBRERO Y MARZO  DEL 2019.</t>
  </si>
  <si>
    <t xml:space="preserve">WILSON DANIEL BELTRE MATEO </t>
  </si>
  <si>
    <t>PAGO LABOR EXTRAORDINARIA COMO VIGILANTE DE LA BOMBA DE RIEGO  ESTACION EXPERIMENTAL   LAS TABLAS DE BANI DEL CENTRO DE PRODUCCION ANIMAL DEL IDIAF,   CORRESPONDIENTE MES FEBRERO Y MARZO 2019.</t>
  </si>
  <si>
    <t xml:space="preserve">CASIMIRO LARA </t>
  </si>
  <si>
    <t>PAGO LABORES  EXTRAORDINARIAS POR REALIZAR EVALUACION Y SEGUIMIENTO DE ANIMALES LOS FINES DE SEMANAS EN LA ESTACION EXPERIMENTAL, LAS TABLAS DE BANI DEL CENTRO DE PRODUCCION ANIMAL DEL IDIAF, CORRESPONDIENTE MES FEBRERO Y MARZO 2019.</t>
  </si>
  <si>
    <t xml:space="preserve">JOSE LEODAL SANTANA MARTINEZ </t>
  </si>
  <si>
    <t>REPOSICION FONDO OPERATIVO DEL CAMPO EXPERIMENTAL LAS TABLAS DE BANI DEL CENTRO DE PRODUCCION ANIMAL DEL IDIAF, SEGUN EXPEDIENTE ANEXO.</t>
  </si>
  <si>
    <t>CARLOS MANUEL ESCALANTE SUAREZ</t>
  </si>
  <si>
    <t>REEMBOLSO POR GASTOS INCURRIDOS EN COMPRA DE COMBUSTIBLE PARA USO CAMIONETA PLACA  OCO-4799 EN VIAJE A SAN JUAN DE LA MAGUANA PARA PARTICIPACION TALLER INDUCCION PROYECTO FONDOCYT. DE LA ESTACION ACUICOLA EL SALADO DE NEYBA, DEL CENTRO DE PRODUCCION ANIMAL DEL IDIAF. SEGUN EXPEDIENTE ANEXO.</t>
  </si>
  <si>
    <t>PAGO COMBUSTIBLE PARA LA BOMBA DE IRRIGACION, VEHICULOS Y OTROS DE LA ESTACION EXPERIMENTAL LAS TABLAS BANI, DEL CENTRO DE PRODUCCION ANIMAL DEL IDIAF, SEGUN EXPEDIENTE ANEXO. CORRESPONDIENTE MES ENERO Y  FEBRERO 2019.</t>
  </si>
  <si>
    <t xml:space="preserve">IDIAF </t>
  </si>
  <si>
    <t>PAGO RETENCIONES REALIZADAS A INVESTIGADORES, OBREROS, SUPLIDORES Y PROVEEDORES DE LA ESTACION EXPERIMENTAL PEDRO BRAND, DEL CENTRO DE PRODUCCION ANIMAL DEL IDIAF, CORRESPONDIENTE A MES  FEBRERO 2019.SEGUN EXPEDIENTE ANEXO.</t>
  </si>
  <si>
    <t>FERTILIZANTES QUIMICOS DOMINICANOS, S.A.</t>
  </si>
  <si>
    <t>PAGO POR ANALISIS DE MUESTRA DE SUELO NITROGENOS DE LA ESTACION EXPERIMENTAL CASA DE ALTO  DEL PROYECTO MEDICION, CUANTIFICACION Y OPCIONES DE MITIGACION DE GASES CON EFECTO INVERNADERO (N20 Y CH4) EMITIDOS POR LA GANADERIA DOMINICANA QUE INFLUYE EN EL CAMBIO CLIMATICO MESCYT 2015-1H1-085 DEL CENTRO DE PRODUCCION ANIMAL DEL IDIAF,SEGUN EXPEDIENTE ANEXO.</t>
  </si>
  <si>
    <t>PAGO POR ANALISIS DE MUESTRA DE SUELO DE LA ESTACION EXPERIMENTAL CASA DE ALTO  DEL PROYECTO MEDICION, CUANTIFICACION Y OPCIONES DE MITIGACION DE GASES CON EFECTO INVERNADERO (N20 Y CH4) EMITIDOS POR LA GANADERIA DOMINICANA QUE INFLUYE EN EL CAMBIO CLIMATICO MESCYT 2015-1H1-085 DEL CENTRO DE PRODUCCION ANIMAL DEL IDIAF,SEGUN EXPEDIENTE ANEXO.</t>
  </si>
  <si>
    <t>FONDO PARA CUBRIR LOGISTICA  LOS DIAS 28 DE FEBRERO Y 1 DE MAYO 2019 EN RECOLECCION Y VENTA DE PECES, PERTENECIENTES A LA ESTACION ACUICOLA DE NEYBA DEL CENTRO DE PRODUCCION ANIMAL DE IDIAF. SEGUN EXPEDIENTE ANEXO.</t>
  </si>
  <si>
    <t>GREIBY SALVADOR MEDINA</t>
  </si>
  <si>
    <t>REEMBOLSO POR GASTOS INCURRIDOS EN COMPRA COMBUSTIBLES PARA SER UTILIZADOS ACTIVIDADES DE TRABAJOS DEL CENTRO DE PRODUCCIÓN ANIMAL , VIAJES A LAS ESTACIONES Y CAMPOS EXPERIMENTALES DEL IDIAF SEGUN EXPEDIENTE ANEXO. CORRESPONDIENTE FEBRERO, MARZO Y ABRIL.</t>
  </si>
  <si>
    <t>REEMBOLSO POR GASTOS INCURRIDOS EN COMPRA COMBUSTIBLES PARA SER UTILIZADOS ACTIVIDADES DE TRABAJOS DEL CENTRO DE PRODUCCIÓN ANIMAL , VIAJES A LAS ESTACIONES Y CAMPOS EXPERIMENTALES DEL IDIAF SEGUN EXPEDIENTE ANEXO. CORRESPONDIENTE MES ABRIL 2019.</t>
  </si>
  <si>
    <t>AGROINDUSTRIA URRACA, SRL</t>
  </si>
  <si>
    <t>COMPRA DE 20 QQS. TORTA DE COCO USO ELABORACION ALIMENTOS ANIMALES DEL CENTRO DE PRODUCCIÓN ANIMAL, CAMPOS Y ESTACIONES DEL IDIAF, SEGUN EXPEDIENTE ANEXO.</t>
  </si>
  <si>
    <t>COMPRA DE COMBUSTIBLE A SER UTILIZADO EN REUNIONES VARIAS DENTRO DEL PROYECTO  USO DE LA OPUNTIA COMO ALTERNATIVA FORRAJERA PARA MITIGAR LOS EFECTOS PROVOCADOS POR EL CAMBIO CLIMATICO EN LOS SISTEMAS DE PRODUCCION GANADERA DE LA REPUBLICA DOMINICANA MESCYT 2015-2B3-096 DEL CENTRO DE PRODUCCIÓN ANIMAL DEL IDIAF, SEGUN EXPEDIENTE ANEXO.</t>
  </si>
  <si>
    <t>REEMBOLSO COMPRA COMBUSTIBLE UTILIZADO ACTIVIDADES VARIAS HASTA EL 29 DE MARZO DEL 2019.  DENTRO DEL PROYECTO APROVECHAMIENTO OPORTUNO Y EFICIENTE DE ALIMENTOS NO CONVENCIONALES PARA LA SOSTENIBILIDAD DE LOS SISTEMAS DE PRODUCCION ANIMAL Y MITIGAR SU INCIDENCIA EN EL CAMBIO CLIMATICO (MESCYT 2015-2B1-102) DEL CENTRO DE PRODUCCIÓN ANIMAL DEL IDIAF, SEGUN EXPEDIENTE ANEXO.</t>
  </si>
  <si>
    <t>REEMBOLSO DE VIATICOS INVESTIGADORES PARA COOORDINACION LOGISTICA  Y SEGUIMIENTO ACTIVIDADES DEL MES DE MARZO 2019. ENMARCADO EN PROYECTO INVESTIGACIONES E INNOVACIONES TECNOLOGICAS PARA EL DESARROLLO DE LA APICULTURA DOMINICANA ANTE LOS RETOS DEL CAMBIO CLIMATICO FONDOCYT 2015-2A3-193 DEL CENTRO DE PRODUCCION ANIMAL DEL IDIAF, SEGUN EXPEDIENTE ANEXO.</t>
  </si>
  <si>
    <t>30/04/219</t>
  </si>
  <si>
    <t>REEMBOLSO POR GASTOS INCURRIDO EN COMPRA DE REFRIGERIO REUNION TECNICO DEL MES DE MARZO 2019.  ENMARCADO EN PROYECTO INVESTIGACIONES E INNOVACIONES TECNOLOGICAS PARA EL DESARROLLO DE LA APICULTURA DOMINICANA ANTE LOS RETOS DEL CAMBIO CLIMATICO FONDOCYT 2015-2A3-193 DEL CENTRO DE PRODUCCION ANIMAL DEL IDIAF, SEGUN EXPEDIENTE ANEXO.</t>
  </si>
  <si>
    <t>IMPORTADORA DOMINICANA DE MADERA (INDOCAMA)</t>
  </si>
  <si>
    <t>COMPRA DE MADERA PARA SER UTILIZADA EN ADECUACION DEL LABORATORIO DE ANALISIS POLINICO EN MIEL, EN EL JARDIN BOTANICO NACIONAL Y EL LABORATORIO DE INSEMINACION DE ABEJAS REINAS UBICADA EN LA ESTACION DE PEDRO BRAND DEL CENTRO DE PRODUCCION ANIMAL DEL IDIAF.</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</si>
</sst>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RD$&quot;#,##0_);\(&quot;RD$&quot;#,##0\)"/>
    <numFmt numFmtId="173" formatCode="&quot;RD$&quot;#,##0_);[Red]\(&quot;RD$&quot;#,##0\)"/>
    <numFmt numFmtId="174" formatCode="&quot;RD$&quot;#,##0.00_);\(&quot;RD$&quot;#,##0.00\)"/>
    <numFmt numFmtId="175" formatCode="&quot;RD$&quot;#,##0.00_);[Red]\(&quot;RD$&quot;#,##0.00\)"/>
    <numFmt numFmtId="176" formatCode="_(&quot;RD$&quot;* #,##0_);_(&quot;RD$&quot;* \(#,##0\);_(&quot;RD$&quot;* &quot;-&quot;_);_(@_)"/>
    <numFmt numFmtId="177" formatCode="_(&quot;RD$&quot;* #,##0.00_);_(&quot;RD$&quot;* \(#,##0.00\);_(&quot;RD$&quot;* &quot;-&quot;??_);_(@_)"/>
    <numFmt numFmtId="178" formatCode="_-* #,##0.00_-;\-* #,##0.00_-;_-* \-??_-;_-@_-"/>
    <numFmt numFmtId="179" formatCode="0.0%"/>
    <numFmt numFmtId="180" formatCode="#,##0.000"/>
    <numFmt numFmtId="181" formatCode="mm/dd/yy"/>
    <numFmt numFmtId="182" formatCode="mmm&quot;-YY&quot;"/>
    <numFmt numFmtId="183" formatCode="dd/mm/yyyy;@"/>
    <numFmt numFmtId="184" formatCode="_(* #,##0.00_);_(* \(#,##0.00\);_(* \-??_);_(@_)"/>
    <numFmt numFmtId="185" formatCode="[$-1C0A]dddd\,\ dd&quot; de &quot;mmmm&quot; de &quot;yyyy"/>
    <numFmt numFmtId="186" formatCode="dd\-mm\-yy;@"/>
    <numFmt numFmtId="187" formatCode="dd/mm/yy;@"/>
    <numFmt numFmtId="188" formatCode="mm/dd/yyyy;@"/>
    <numFmt numFmtId="189" formatCode="0.000"/>
    <numFmt numFmtId="190" formatCode="0.0000"/>
    <numFmt numFmtId="191" formatCode="#,##0.00\ ;&quot; (&quot;#,##0.00\);&quot; -&quot;#\ ;@\ "/>
    <numFmt numFmtId="192" formatCode="mmm\-yyyy"/>
    <numFmt numFmtId="193" formatCode="_-* #,##0.00_-;\-* #,##0.00_-;_-* &quot;-&quot;??_-;_-@_-"/>
    <numFmt numFmtId="194" formatCode="_-&quot;$&quot;* #,##0_-;\-&quot;$&quot;* #,##0_-;_-&quot;$&quot;* &quot;-&quot;_-;_-@_-"/>
    <numFmt numFmtId="195" formatCode="_-* #,##0_-;\-* #,##0_-;_-* &quot;-&quot;_-;_-@_-"/>
    <numFmt numFmtId="196" formatCode="_-&quot;$&quot;* #,##0.00_-;\-&quot;$&quot;* #,##0.00_-;_-&quot;$&quot;* &quot;-&quot;??_-;_-@_-"/>
    <numFmt numFmtId="197" formatCode="#,###.00"/>
    <numFmt numFmtId="198" formatCode="[$$-409]#,###.00;[Red]\-[$$-409]#,###.00"/>
  </numFmts>
  <fonts count="61">
    <font>
      <sz val="10"/>
      <name val="Arial"/>
      <family val="2"/>
    </font>
    <font>
      <b/>
      <sz val="16"/>
      <name val="Arial"/>
      <family val="2"/>
    </font>
    <font>
      <sz val="16"/>
      <name val="Arial"/>
      <family val="2"/>
    </font>
    <font>
      <sz val="12"/>
      <name val="Arial"/>
      <family val="2"/>
    </font>
    <font>
      <sz val="11"/>
      <name val="Arial1"/>
      <family val="0"/>
    </font>
    <font>
      <sz val="14"/>
      <name val="Arial"/>
      <family val="2"/>
    </font>
    <font>
      <sz val="20"/>
      <name val="Arial"/>
      <family val="2"/>
    </font>
    <font>
      <b/>
      <sz val="14"/>
      <name val="Arial"/>
      <family val="2"/>
    </font>
    <font>
      <b/>
      <sz val="12"/>
      <name val="Times New Roman"/>
      <family val="1"/>
    </font>
    <font>
      <b/>
      <sz val="12"/>
      <name val="Arial"/>
      <family val="2"/>
    </font>
    <font>
      <b/>
      <strike/>
      <sz val="12"/>
      <name val="Arial"/>
      <family val="2"/>
    </font>
    <font>
      <sz val="12"/>
      <name val="Times New Roman"/>
      <family val="1"/>
    </font>
    <font>
      <sz val="12"/>
      <name val="Arial1"/>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59"/>
      <name val="Calibri"/>
      <family val="2"/>
    </font>
    <font>
      <b/>
      <sz val="18"/>
      <color indexed="62"/>
      <name val="Cambria"/>
      <family val="2"/>
    </font>
    <font>
      <b/>
      <sz val="11"/>
      <color indexed="8"/>
      <name val="Calibri"/>
      <family val="2"/>
    </font>
    <font>
      <sz val="11"/>
      <color indexed="10"/>
      <name val="Calibri"/>
      <family val="2"/>
    </font>
    <font>
      <sz val="20"/>
      <color indexed="8"/>
      <name val="Arial"/>
      <family val="2"/>
    </font>
    <font>
      <sz val="18"/>
      <color indexed="8"/>
      <name val="Arial"/>
      <family val="2"/>
    </font>
    <font>
      <sz val="16"/>
      <color indexed="8"/>
      <name val="Arial"/>
      <family val="2"/>
    </font>
    <font>
      <sz val="12"/>
      <color indexed="8"/>
      <name val="Arial1"/>
      <family val="0"/>
    </font>
    <font>
      <sz val="12"/>
      <color indexed="8"/>
      <name val="Arial"/>
      <family val="2"/>
    </font>
    <font>
      <b/>
      <sz val="12"/>
      <color indexed="8"/>
      <name val="Arial"/>
      <family val="2"/>
    </font>
    <font>
      <b/>
      <sz val="12"/>
      <color indexed="8"/>
      <name val="Arial1"/>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20"/>
      <color rgb="FF000000"/>
      <name val="Arial"/>
      <family val="2"/>
    </font>
    <font>
      <sz val="18"/>
      <color rgb="FF000000"/>
      <name val="Arial"/>
      <family val="2"/>
    </font>
    <font>
      <sz val="16"/>
      <color rgb="FF000000"/>
      <name val="Arial"/>
      <family val="2"/>
    </font>
    <font>
      <sz val="12"/>
      <color rgb="FF000000"/>
      <name val="Arial1"/>
      <family val="0"/>
    </font>
    <font>
      <sz val="12"/>
      <color rgb="FF000000"/>
      <name val="Arial"/>
      <family val="2"/>
    </font>
    <font>
      <b/>
      <sz val="12"/>
      <color rgb="FF000000"/>
      <name val="Arial"/>
      <family val="2"/>
    </font>
    <font>
      <b/>
      <sz val="12"/>
      <color rgb="FF000000"/>
      <name val="Arial1"/>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CC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indexed="59"/>
      </left>
      <right/>
      <top style="medium">
        <color indexed="59"/>
      </top>
      <bottom/>
    </border>
    <border>
      <left style="medium">
        <color indexed="59"/>
      </left>
      <right style="medium">
        <color indexed="59"/>
      </right>
      <top style="medium">
        <color indexed="59"/>
      </top>
      <bottom/>
    </border>
    <border>
      <left style="thin">
        <color indexed="59"/>
      </left>
      <right style="thin">
        <color indexed="59"/>
      </right>
      <top style="medium">
        <color indexed="59"/>
      </top>
      <bottom/>
    </border>
    <border>
      <left style="thin">
        <color indexed="59"/>
      </left>
      <right/>
      <top style="medium">
        <color indexed="59"/>
      </top>
      <bottom/>
    </border>
    <border>
      <left style="thin">
        <color indexed="59"/>
      </left>
      <right style="medium">
        <color indexed="59"/>
      </right>
      <top style="medium">
        <color indexed="59"/>
      </top>
      <bottom/>
    </border>
    <border>
      <left style="thin">
        <color indexed="59"/>
      </left>
      <right style="medium">
        <color indexed="59"/>
      </right>
      <top style="medium">
        <color indexed="59"/>
      </top>
      <bottom style="thin">
        <color indexed="59"/>
      </bottom>
    </border>
    <border>
      <left style="medium">
        <color indexed="59"/>
      </left>
      <right/>
      <top style="thin">
        <color indexed="59"/>
      </top>
      <bottom style="thin">
        <color indexed="59"/>
      </bottom>
    </border>
    <border>
      <left style="thin">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style="medium">
        <color indexed="59"/>
      </left>
      <right/>
      <top style="thin">
        <color indexed="59"/>
      </top>
      <bottom style="medium">
        <color indexed="59"/>
      </bottom>
    </border>
    <border>
      <left style="thin">
        <color indexed="59"/>
      </left>
      <right style="thin">
        <color indexed="59"/>
      </right>
      <top style="thin">
        <color indexed="59"/>
      </top>
      <bottom style="medium">
        <color indexed="59"/>
      </bottom>
    </border>
    <border>
      <left style="thin">
        <color indexed="59"/>
      </left>
      <right style="medium">
        <color indexed="59"/>
      </right>
      <top style="thin">
        <color indexed="59"/>
      </top>
      <bottom style="medium">
        <color indexed="59"/>
      </bottom>
    </border>
    <border>
      <left style="thin">
        <color indexed="59"/>
      </left>
      <right/>
      <top style="thin">
        <color indexed="59"/>
      </top>
      <bottom style="thin">
        <color indexed="59"/>
      </bottom>
    </border>
    <border>
      <left/>
      <right style="thin">
        <color indexed="59"/>
      </right>
      <top style="thin">
        <color indexed="59"/>
      </top>
      <bottom style="thin">
        <color indexed="59"/>
      </bottom>
    </border>
    <border>
      <left style="thin"/>
      <right style="thin"/>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191" fontId="0" fillId="0" borderId="0" applyFill="0" applyBorder="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78" fontId="0" fillId="0" borderId="0" applyFill="0" applyBorder="0" applyAlignment="0" applyProtection="0"/>
    <xf numFmtId="41" fontId="0" fillId="0" borderId="0" applyFill="0" applyBorder="0" applyAlignment="0" applyProtection="0"/>
    <xf numFmtId="184" fontId="0" fillId="0" borderId="0" applyFill="0" applyBorder="0" applyAlignment="0" applyProtection="0"/>
    <xf numFmtId="191" fontId="0" fillId="0" borderId="0" applyFill="0" applyBorder="0" applyAlignment="0" applyProtection="0"/>
    <xf numFmtId="193" fontId="37" fillId="0" borderId="0" applyFont="0" applyFill="0" applyBorder="0" applyAlignment="0" applyProtection="0"/>
    <xf numFmtId="177" fontId="0" fillId="0" borderId="0" applyFill="0" applyBorder="0" applyAlignment="0" applyProtection="0"/>
    <xf numFmtId="176" fontId="0" fillId="0" borderId="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66">
    <xf numFmtId="0" fontId="0" fillId="0" borderId="0" xfId="0" applyAlignment="1">
      <alignment/>
    </xf>
    <xf numFmtId="0" fontId="54" fillId="0" borderId="0" xfId="0" applyFont="1" applyAlignment="1">
      <alignment/>
    </xf>
    <xf numFmtId="0" fontId="55" fillId="0" borderId="0" xfId="0" applyFont="1"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xf>
    <xf numFmtId="0" fontId="5" fillId="0" borderId="0" xfId="0" applyFont="1" applyBorder="1" applyAlignment="1">
      <alignment/>
    </xf>
    <xf numFmtId="0" fontId="1" fillId="0" borderId="0" xfId="0" applyFont="1" applyAlignment="1">
      <alignment horizontal="left"/>
    </xf>
    <xf numFmtId="0" fontId="6" fillId="33" borderId="0" xfId="0" applyFont="1" applyFill="1" applyAlignment="1">
      <alignment/>
    </xf>
    <xf numFmtId="0" fontId="6" fillId="0" borderId="0" xfId="0" applyFont="1" applyAlignment="1">
      <alignment/>
    </xf>
    <xf numFmtId="0" fontId="5" fillId="0" borderId="10" xfId="0" applyFont="1" applyBorder="1" applyAlignment="1">
      <alignment/>
    </xf>
    <xf numFmtId="14" fontId="2" fillId="0" borderId="0" xfId="47" applyNumberFormat="1" applyFont="1" applyFill="1" applyBorder="1" applyAlignment="1">
      <alignment horizontal="center"/>
    </xf>
    <xf numFmtId="0" fontId="6" fillId="0" borderId="0" xfId="0" applyFont="1" applyBorder="1" applyAlignment="1">
      <alignment/>
    </xf>
    <xf numFmtId="0" fontId="2" fillId="0" borderId="0" xfId="0" applyFont="1" applyBorder="1" applyAlignment="1">
      <alignment/>
    </xf>
    <xf numFmtId="14" fontId="5" fillId="0" borderId="0" xfId="0" applyNumberFormat="1" applyFont="1" applyBorder="1" applyAlignment="1">
      <alignment horizontal="center"/>
    </xf>
    <xf numFmtId="178" fontId="5" fillId="0" borderId="0" xfId="47" applyFont="1" applyBorder="1" applyAlignment="1" applyProtection="1">
      <alignment/>
      <protection/>
    </xf>
    <xf numFmtId="4" fontId="5" fillId="0" borderId="0" xfId="0" applyNumberFormat="1" applyFont="1" applyBorder="1" applyAlignment="1">
      <alignment/>
    </xf>
    <xf numFmtId="4" fontId="7" fillId="0" borderId="0" xfId="0" applyNumberFormat="1" applyFont="1" applyBorder="1" applyAlignment="1">
      <alignment/>
    </xf>
    <xf numFmtId="0" fontId="1" fillId="0" borderId="0" xfId="0" applyFont="1" applyAlignment="1">
      <alignment/>
    </xf>
    <xf numFmtId="0" fontId="2"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1" fillId="0" borderId="0" xfId="0" applyFont="1" applyAlignment="1">
      <alignment horizontal="left"/>
    </xf>
    <xf numFmtId="0" fontId="3" fillId="0" borderId="0" xfId="0" applyFont="1" applyAlignment="1">
      <alignment/>
    </xf>
    <xf numFmtId="0" fontId="8" fillId="0" borderId="11" xfId="0" applyFont="1" applyBorder="1" applyAlignment="1">
      <alignment horizontal="center" vertical="top" wrapText="1"/>
    </xf>
    <xf numFmtId="0" fontId="8" fillId="0" borderId="12" xfId="0" applyFont="1" applyBorder="1" applyAlignment="1">
      <alignment horizontal="center" vertical="top" wrapText="1"/>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11" fillId="0" borderId="18" xfId="0" applyFont="1" applyBorder="1" applyAlignment="1">
      <alignment horizontal="center" vertical="top" wrapText="1"/>
    </xf>
    <xf numFmtId="4" fontId="3" fillId="0" borderId="18" xfId="0" applyNumberFormat="1" applyFont="1" applyBorder="1" applyAlignment="1">
      <alignment/>
    </xf>
    <xf numFmtId="178" fontId="3" fillId="0" borderId="19" xfId="47" applyFont="1" applyFill="1" applyBorder="1" applyAlignment="1" applyProtection="1">
      <alignment/>
      <protection/>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4" fontId="9" fillId="0" borderId="21" xfId="0" applyNumberFormat="1" applyFont="1" applyBorder="1" applyAlignment="1">
      <alignment/>
    </xf>
    <xf numFmtId="4" fontId="9" fillId="0" borderId="22" xfId="0" applyNumberFormat="1" applyFont="1" applyBorder="1" applyAlignment="1">
      <alignment/>
    </xf>
    <xf numFmtId="4" fontId="3" fillId="0" borderId="0" xfId="0" applyNumberFormat="1" applyFont="1" applyBorder="1" applyAlignment="1">
      <alignment/>
    </xf>
    <xf numFmtId="0" fontId="3" fillId="0" borderId="23" xfId="0" applyFont="1" applyBorder="1" applyAlignment="1">
      <alignment/>
    </xf>
    <xf numFmtId="178" fontId="9" fillId="0" borderId="24" xfId="47" applyFont="1" applyFill="1" applyBorder="1" applyAlignment="1" applyProtection="1">
      <alignment/>
      <protection/>
    </xf>
    <xf numFmtId="4" fontId="9" fillId="0" borderId="0" xfId="0" applyNumberFormat="1" applyFont="1" applyAlignment="1">
      <alignment/>
    </xf>
    <xf numFmtId="0" fontId="0" fillId="0" borderId="0" xfId="0" applyFont="1" applyAlignment="1">
      <alignment/>
    </xf>
    <xf numFmtId="43" fontId="0" fillId="0" borderId="0" xfId="0" applyNumberFormat="1" applyAlignment="1">
      <alignment/>
    </xf>
    <xf numFmtId="0" fontId="2" fillId="0" borderId="0" xfId="47" applyNumberFormat="1" applyFont="1" applyFill="1" applyBorder="1" applyAlignment="1">
      <alignment/>
    </xf>
    <xf numFmtId="4" fontId="2" fillId="0" borderId="0" xfId="47" applyNumberFormat="1" applyFont="1" applyFill="1" applyBorder="1" applyAlignment="1">
      <alignment/>
    </xf>
    <xf numFmtId="0" fontId="2" fillId="0" borderId="0" xfId="47" applyNumberFormat="1" applyFont="1" applyFill="1" applyBorder="1" applyAlignment="1">
      <alignment horizontal="center"/>
    </xf>
    <xf numFmtId="4" fontId="4" fillId="0" borderId="0" xfId="0" applyNumberFormat="1" applyFont="1" applyAlignment="1">
      <alignment/>
    </xf>
    <xf numFmtId="0" fontId="56" fillId="0" borderId="0" xfId="0" applyFont="1" applyAlignment="1">
      <alignment/>
    </xf>
    <xf numFmtId="0" fontId="0" fillId="0" borderId="0" xfId="0" applyAlignment="1">
      <alignment vertical="center"/>
    </xf>
    <xf numFmtId="4" fontId="3" fillId="0" borderId="0" xfId="0" applyNumberFormat="1" applyFont="1" applyAlignment="1">
      <alignment/>
    </xf>
    <xf numFmtId="0" fontId="0" fillId="0" borderId="10" xfId="0" applyBorder="1" applyAlignment="1">
      <alignment/>
    </xf>
    <xf numFmtId="0" fontId="4" fillId="0" borderId="10" xfId="0" applyFont="1" applyBorder="1" applyAlignment="1">
      <alignment/>
    </xf>
    <xf numFmtId="0" fontId="1" fillId="0" borderId="10" xfId="0" applyFont="1" applyBorder="1" applyAlignment="1">
      <alignment/>
    </xf>
    <xf numFmtId="0" fontId="2" fillId="0" borderId="10" xfId="0" applyFont="1" applyBorder="1" applyAlignment="1">
      <alignment/>
    </xf>
    <xf numFmtId="0" fontId="2" fillId="0" borderId="10" xfId="0" applyFont="1" applyBorder="1" applyAlignment="1">
      <alignment horizontal="left"/>
    </xf>
    <xf numFmtId="4" fontId="2" fillId="0" borderId="10" xfId="0" applyNumberFormat="1" applyFont="1" applyBorder="1" applyAlignment="1">
      <alignment/>
    </xf>
    <xf numFmtId="0" fontId="2" fillId="0" borderId="10" xfId="0" applyFont="1" applyBorder="1" applyAlignment="1">
      <alignment horizontal="right"/>
    </xf>
    <xf numFmtId="0" fontId="1" fillId="0" borderId="10" xfId="0" applyFont="1" applyBorder="1" applyAlignment="1">
      <alignment horizontal="center"/>
    </xf>
    <xf numFmtId="0" fontId="1" fillId="0" borderId="10" xfId="0" applyFont="1" applyBorder="1" applyAlignment="1">
      <alignment horizontal="left"/>
    </xf>
    <xf numFmtId="178" fontId="0" fillId="0" borderId="0" xfId="47" applyAlignment="1">
      <alignment/>
    </xf>
    <xf numFmtId="178" fontId="4" fillId="0" borderId="0" xfId="47" applyFont="1" applyAlignment="1">
      <alignment/>
    </xf>
    <xf numFmtId="0" fontId="55" fillId="34" borderId="0" xfId="0" applyFont="1" applyFill="1" applyAlignment="1">
      <alignment/>
    </xf>
    <xf numFmtId="0" fontId="3" fillId="35" borderId="10" xfId="0" applyFont="1" applyFill="1" applyBorder="1" applyAlignment="1">
      <alignment/>
    </xf>
    <xf numFmtId="17" fontId="9"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xf>
    <xf numFmtId="178" fontId="9" fillId="35" borderId="10" xfId="47" applyFont="1" applyFill="1" applyBorder="1" applyAlignment="1" applyProtection="1">
      <alignment horizontal="left"/>
      <protection/>
    </xf>
    <xf numFmtId="9" fontId="9" fillId="35" borderId="10" xfId="0" applyNumberFormat="1" applyFont="1" applyFill="1" applyBorder="1" applyAlignment="1">
      <alignment horizontal="center"/>
    </xf>
    <xf numFmtId="4" fontId="9" fillId="35" borderId="10" xfId="0" applyNumberFormat="1" applyFont="1" applyFill="1" applyBorder="1" applyAlignment="1">
      <alignment horizontal="left"/>
    </xf>
    <xf numFmtId="0" fontId="3" fillId="0" borderId="10" xfId="55" applyFont="1" applyBorder="1" applyAlignment="1">
      <alignment horizontal="center"/>
      <protection/>
    </xf>
    <xf numFmtId="0" fontId="3" fillId="0" borderId="10" xfId="55" applyFont="1" applyBorder="1">
      <alignment/>
      <protection/>
    </xf>
    <xf numFmtId="178" fontId="57" fillId="0" borderId="10" xfId="47" applyFont="1" applyBorder="1" applyAlignment="1">
      <alignment/>
    </xf>
    <xf numFmtId="179" fontId="3" fillId="0" borderId="10" xfId="47" applyNumberFormat="1" applyFont="1" applyBorder="1" applyAlignment="1" applyProtection="1">
      <alignment horizontal="center"/>
      <protection/>
    </xf>
    <xf numFmtId="4" fontId="3" fillId="0" borderId="10" xfId="47" applyNumberFormat="1" applyFont="1" applyBorder="1" applyAlignment="1" applyProtection="1">
      <alignment/>
      <protection/>
    </xf>
    <xf numFmtId="0" fontId="6" fillId="33" borderId="0" xfId="0" applyFont="1" applyFill="1" applyBorder="1" applyAlignment="1">
      <alignment/>
    </xf>
    <xf numFmtId="0" fontId="3" fillId="0" borderId="10" xfId="47" applyNumberFormat="1" applyFont="1" applyFill="1" applyBorder="1" applyAlignment="1">
      <alignment horizontal="center"/>
    </xf>
    <xf numFmtId="14" fontId="3" fillId="0" borderId="10" xfId="47" applyNumberFormat="1" applyFont="1" applyFill="1" applyBorder="1" applyAlignment="1">
      <alignment horizontal="center"/>
    </xf>
    <xf numFmtId="0" fontId="3" fillId="0" borderId="10" xfId="47" applyNumberFormat="1" applyFont="1" applyFill="1" applyBorder="1" applyAlignment="1">
      <alignment/>
    </xf>
    <xf numFmtId="0" fontId="9" fillId="0" borderId="10" xfId="0" applyFont="1" applyBorder="1" applyAlignment="1">
      <alignment horizontal="right"/>
    </xf>
    <xf numFmtId="178" fontId="9" fillId="0" borderId="10" xfId="47" applyFont="1" applyBorder="1" applyAlignment="1" applyProtection="1">
      <alignment/>
      <protection/>
    </xf>
    <xf numFmtId="4" fontId="9" fillId="0" borderId="10" xfId="47" applyNumberFormat="1" applyFont="1" applyBorder="1" applyAlignment="1" applyProtection="1">
      <alignment/>
      <protection/>
    </xf>
    <xf numFmtId="0" fontId="9" fillId="35" borderId="10" xfId="0" applyFont="1" applyFill="1" applyBorder="1" applyAlignment="1">
      <alignment horizontal="center"/>
    </xf>
    <xf numFmtId="4" fontId="3" fillId="0" borderId="10" xfId="0" applyNumberFormat="1" applyFont="1" applyBorder="1" applyAlignment="1">
      <alignment/>
    </xf>
    <xf numFmtId="178" fontId="3" fillId="0" borderId="10" xfId="47" applyFont="1" applyBorder="1" applyAlignment="1" applyProtection="1">
      <alignment/>
      <protection/>
    </xf>
    <xf numFmtId="0" fontId="3" fillId="0" borderId="10" xfId="0" applyFont="1" applyBorder="1" applyAlignment="1">
      <alignment/>
    </xf>
    <xf numFmtId="14" fontId="3" fillId="0" borderId="10" xfId="0" applyNumberFormat="1" applyFont="1" applyBorder="1" applyAlignment="1">
      <alignment horizontal="center"/>
    </xf>
    <xf numFmtId="9" fontId="3" fillId="0" borderId="10" xfId="0" applyNumberFormat="1" applyFont="1" applyBorder="1" applyAlignment="1">
      <alignment horizontal="center"/>
    </xf>
    <xf numFmtId="0" fontId="9" fillId="0" borderId="10" xfId="0" applyFont="1" applyBorder="1" applyAlignment="1">
      <alignment/>
    </xf>
    <xf numFmtId="0" fontId="3" fillId="0" borderId="10" xfId="0" applyFont="1" applyBorder="1" applyAlignment="1">
      <alignment horizontal="left"/>
    </xf>
    <xf numFmtId="0" fontId="9" fillId="0" borderId="10" xfId="0" applyFont="1" applyBorder="1" applyAlignment="1">
      <alignment horizontal="left"/>
    </xf>
    <xf numFmtId="4" fontId="3" fillId="0" borderId="10" xfId="0" applyNumberFormat="1" applyFont="1" applyBorder="1" applyAlignment="1">
      <alignment/>
    </xf>
    <xf numFmtId="9" fontId="9" fillId="36" borderId="10" xfId="0" applyNumberFormat="1" applyFont="1" applyFill="1" applyBorder="1" applyAlignment="1">
      <alignment horizontal="center"/>
    </xf>
    <xf numFmtId="178" fontId="12" fillId="0" borderId="10" xfId="47" applyFont="1" applyBorder="1" applyAlignment="1">
      <alignment/>
    </xf>
    <xf numFmtId="14" fontId="3" fillId="0" borderId="10" xfId="55" applyNumberFormat="1" applyFont="1" applyBorder="1" applyAlignment="1">
      <alignment horizontal="center"/>
      <protection/>
    </xf>
    <xf numFmtId="178" fontId="9" fillId="0" borderId="10" xfId="47" applyFont="1" applyBorder="1" applyAlignment="1" applyProtection="1">
      <alignment/>
      <protection/>
    </xf>
    <xf numFmtId="4" fontId="9" fillId="0" borderId="10" xfId="47" applyNumberFormat="1" applyFont="1" applyBorder="1" applyAlignment="1" applyProtection="1">
      <alignment/>
      <protection/>
    </xf>
    <xf numFmtId="0" fontId="9" fillId="35" borderId="10" xfId="0" applyFont="1" applyFill="1" applyBorder="1" applyAlignment="1">
      <alignment horizontal="left"/>
    </xf>
    <xf numFmtId="0" fontId="3" fillId="0" borderId="10" xfId="0" applyFont="1" applyBorder="1" applyAlignment="1">
      <alignment horizontal="center"/>
    </xf>
    <xf numFmtId="14" fontId="3" fillId="0" borderId="10" xfId="0" applyNumberFormat="1" applyFont="1" applyBorder="1" applyAlignment="1">
      <alignment horizontal="center"/>
    </xf>
    <xf numFmtId="0" fontId="3" fillId="0" borderId="10" xfId="0" applyFont="1" applyBorder="1" applyAlignment="1">
      <alignment/>
    </xf>
    <xf numFmtId="4" fontId="3" fillId="0" borderId="10" xfId="47" applyNumberFormat="1" applyFont="1" applyFill="1" applyBorder="1" applyAlignment="1">
      <alignment/>
    </xf>
    <xf numFmtId="0" fontId="3" fillId="0" borderId="10" xfId="0" applyFont="1" applyBorder="1" applyAlignment="1">
      <alignment horizontal="center"/>
    </xf>
    <xf numFmtId="4" fontId="9" fillId="0" borderId="10" xfId="47" applyNumberFormat="1" applyFont="1" applyFill="1" applyBorder="1" applyAlignment="1" applyProtection="1">
      <alignment horizontal="right"/>
      <protection/>
    </xf>
    <xf numFmtId="0" fontId="3" fillId="0" borderId="10" xfId="47" applyNumberFormat="1" applyFont="1" applyFill="1" applyBorder="1" applyAlignment="1" applyProtection="1">
      <alignment horizontal="center"/>
      <protection/>
    </xf>
    <xf numFmtId="4" fontId="3" fillId="0" borderId="10" xfId="47" applyNumberFormat="1" applyFont="1" applyFill="1" applyBorder="1" applyAlignment="1" applyProtection="1">
      <alignment/>
      <protection/>
    </xf>
    <xf numFmtId="4" fontId="0" fillId="0" borderId="0" xfId="0" applyNumberFormat="1" applyAlignment="1">
      <alignment/>
    </xf>
    <xf numFmtId="0" fontId="3" fillId="0" borderId="25" xfId="47" applyNumberFormat="1" applyFont="1" applyFill="1" applyBorder="1" applyAlignment="1">
      <alignment horizontal="center"/>
    </xf>
    <xf numFmtId="14" fontId="3" fillId="0" borderId="25" xfId="47" applyNumberFormat="1" applyFont="1" applyFill="1" applyBorder="1" applyAlignment="1">
      <alignment horizontal="center"/>
    </xf>
    <xf numFmtId="0" fontId="3" fillId="0" borderId="25" xfId="47" applyNumberFormat="1" applyFont="1" applyFill="1" applyBorder="1" applyAlignment="1">
      <alignment/>
    </xf>
    <xf numFmtId="0" fontId="9" fillId="0" borderId="25" xfId="0" applyFont="1" applyBorder="1" applyAlignment="1">
      <alignment horizontal="right"/>
    </xf>
    <xf numFmtId="178" fontId="9" fillId="0" borderId="25" xfId="47" applyFont="1" applyBorder="1" applyAlignment="1" applyProtection="1">
      <alignment/>
      <protection/>
    </xf>
    <xf numFmtId="179" fontId="3" fillId="0" borderId="25" xfId="47" applyNumberFormat="1" applyFont="1" applyBorder="1" applyAlignment="1" applyProtection="1">
      <alignment horizontal="center"/>
      <protection/>
    </xf>
    <xf numFmtId="4" fontId="9" fillId="0" borderId="25" xfId="47" applyNumberFormat="1" applyFont="1" applyBorder="1" applyAlignment="1" applyProtection="1">
      <alignment/>
      <protection/>
    </xf>
    <xf numFmtId="0" fontId="3" fillId="0" borderId="25" xfId="0" applyFont="1" applyBorder="1" applyAlignment="1">
      <alignment/>
    </xf>
    <xf numFmtId="14" fontId="3" fillId="0" borderId="25" xfId="0" applyNumberFormat="1" applyFont="1" applyBorder="1" applyAlignment="1">
      <alignment horizontal="center"/>
    </xf>
    <xf numFmtId="9" fontId="3" fillId="0" borderId="25" xfId="0" applyNumberFormat="1" applyFont="1" applyBorder="1" applyAlignment="1">
      <alignment horizontal="center"/>
    </xf>
    <xf numFmtId="4" fontId="9" fillId="0" borderId="25" xfId="47" applyNumberFormat="1" applyFont="1" applyFill="1" applyBorder="1" applyAlignment="1" applyProtection="1">
      <alignment/>
      <protection/>
    </xf>
    <xf numFmtId="9" fontId="9" fillId="0" borderId="25" xfId="0" applyNumberFormat="1" applyFont="1" applyBorder="1" applyAlignment="1">
      <alignment horizontal="center"/>
    </xf>
    <xf numFmtId="183" fontId="3" fillId="0" borderId="10" xfId="55" applyNumberFormat="1" applyFont="1" applyBorder="1" applyAlignment="1">
      <alignment horizontal="center"/>
      <protection/>
    </xf>
    <xf numFmtId="0" fontId="3" fillId="0" borderId="0" xfId="0" applyFont="1" applyBorder="1" applyAlignment="1">
      <alignment/>
    </xf>
    <xf numFmtId="14" fontId="3" fillId="0" borderId="0" xfId="0" applyNumberFormat="1" applyFont="1" applyBorder="1" applyAlignment="1">
      <alignment horizontal="center"/>
    </xf>
    <xf numFmtId="0" fontId="9" fillId="0" borderId="0" xfId="0" applyFont="1" applyBorder="1" applyAlignment="1">
      <alignment horizontal="right"/>
    </xf>
    <xf numFmtId="178" fontId="9" fillId="0" borderId="0" xfId="47" applyFont="1" applyBorder="1" applyAlignment="1" applyProtection="1">
      <alignment/>
      <protection/>
    </xf>
    <xf numFmtId="4" fontId="9" fillId="0" borderId="0" xfId="47" applyNumberFormat="1" applyFont="1" applyBorder="1" applyAlignment="1" applyProtection="1">
      <alignment/>
      <protection/>
    </xf>
    <xf numFmtId="4" fontId="6" fillId="0" borderId="0" xfId="0" applyNumberFormat="1" applyFont="1" applyAlignment="1">
      <alignment/>
    </xf>
    <xf numFmtId="0" fontId="3" fillId="0" borderId="10" xfId="0" applyFont="1" applyBorder="1" applyAlignment="1">
      <alignment horizontal="center" vertical="center"/>
    </xf>
    <xf numFmtId="183" fontId="3" fillId="0" borderId="10" xfId="0" applyNumberFormat="1" applyFont="1" applyBorder="1" applyAlignment="1">
      <alignment horizontal="center" vertical="center"/>
    </xf>
    <xf numFmtId="0" fontId="3" fillId="0" borderId="10" xfId="0" applyFont="1" applyBorder="1" applyAlignment="1">
      <alignment vertical="center"/>
    </xf>
    <xf numFmtId="0" fontId="3" fillId="0" borderId="10" xfId="55" applyFont="1" applyBorder="1" applyAlignment="1">
      <alignment vertical="center"/>
      <protection/>
    </xf>
    <xf numFmtId="178" fontId="3" fillId="36" borderId="10" xfId="47" applyFont="1" applyFill="1" applyBorder="1" applyAlignment="1" applyProtection="1">
      <alignment horizontal="left"/>
      <protection/>
    </xf>
    <xf numFmtId="0" fontId="6" fillId="37" borderId="0" xfId="0" applyFont="1" applyFill="1" applyAlignment="1">
      <alignment/>
    </xf>
    <xf numFmtId="4" fontId="3" fillId="0" borderId="25" xfId="0" applyNumberFormat="1" applyFont="1" applyBorder="1" applyAlignment="1">
      <alignment/>
    </xf>
    <xf numFmtId="0" fontId="58" fillId="0" borderId="10" xfId="0" applyFont="1" applyBorder="1" applyAlignment="1">
      <alignment/>
    </xf>
    <xf numFmtId="0" fontId="59" fillId="0" borderId="10" xfId="0" applyFont="1" applyBorder="1" applyAlignment="1">
      <alignment/>
    </xf>
    <xf numFmtId="0" fontId="3" fillId="0" borderId="10" xfId="0" applyFont="1" applyBorder="1" applyAlignment="1">
      <alignment vertical="center"/>
    </xf>
    <xf numFmtId="183"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0" xfId="55" applyFont="1" applyBorder="1" applyAlignment="1">
      <alignment horizontal="left"/>
      <protection/>
    </xf>
    <xf numFmtId="0" fontId="3" fillId="0" borderId="10" xfId="55" applyFont="1" applyBorder="1" applyAlignment="1">
      <alignment/>
      <protection/>
    </xf>
    <xf numFmtId="4" fontId="9" fillId="0" borderId="10" xfId="55" applyNumberFormat="1" applyFont="1" applyBorder="1" applyAlignment="1">
      <alignment wrapText="1"/>
      <protection/>
    </xf>
    <xf numFmtId="0" fontId="57" fillId="0" borderId="0" xfId="0" applyFont="1" applyAlignment="1">
      <alignment/>
    </xf>
    <xf numFmtId="0" fontId="60" fillId="0" borderId="0" xfId="0" applyFont="1" applyAlignment="1">
      <alignment/>
    </xf>
    <xf numFmtId="0" fontId="3" fillId="0" borderId="10" xfId="55" applyFont="1" applyFill="1" applyBorder="1" applyAlignment="1">
      <alignment horizontal="center" vertical="center"/>
      <protection/>
    </xf>
    <xf numFmtId="183" fontId="3" fillId="0" borderId="10" xfId="55" applyNumberFormat="1" applyFont="1" applyBorder="1" applyAlignment="1">
      <alignment horizontal="center" vertical="center"/>
      <protection/>
    </xf>
    <xf numFmtId="0" fontId="3" fillId="0" borderId="0" xfId="55" applyFont="1" applyFill="1" applyAlignment="1">
      <alignment horizontal="left" vertical="center"/>
      <protection/>
    </xf>
    <xf numFmtId="0" fontId="3" fillId="38" borderId="10" xfId="55" applyFont="1" applyFill="1" applyBorder="1" applyAlignment="1">
      <alignment horizontal="center" vertical="center"/>
      <protection/>
    </xf>
    <xf numFmtId="183" fontId="3" fillId="34" borderId="10" xfId="55" applyNumberFormat="1" applyFont="1" applyFill="1" applyBorder="1" applyAlignment="1">
      <alignment horizontal="center" vertical="center"/>
      <protection/>
    </xf>
    <xf numFmtId="0" fontId="3" fillId="34" borderId="10" xfId="55" applyFont="1" applyFill="1" applyBorder="1" applyAlignment="1">
      <alignment vertical="center"/>
      <protection/>
    </xf>
    <xf numFmtId="0" fontId="3" fillId="0" borderId="10" xfId="55" applyFont="1" applyBorder="1" applyAlignment="1">
      <alignment horizontal="center" vertical="center"/>
      <protection/>
    </xf>
    <xf numFmtId="0" fontId="3" fillId="0" borderId="25" xfId="55" applyFont="1" applyFill="1" applyBorder="1" applyAlignment="1">
      <alignment horizontal="center" vertical="center"/>
      <protection/>
    </xf>
    <xf numFmtId="183" fontId="3" fillId="0" borderId="25" xfId="55" applyNumberFormat="1" applyFont="1" applyBorder="1" applyAlignment="1">
      <alignment horizontal="center" vertical="center"/>
      <protection/>
    </xf>
    <xf numFmtId="0" fontId="3" fillId="0" borderId="25" xfId="55" applyFont="1" applyBorder="1" applyAlignment="1">
      <alignment vertical="center"/>
      <protection/>
    </xf>
    <xf numFmtId="4" fontId="9" fillId="0" borderId="25" xfId="0" applyNumberFormat="1" applyFont="1" applyBorder="1" applyAlignment="1">
      <alignment/>
    </xf>
    <xf numFmtId="0" fontId="58" fillId="0" borderId="10" xfId="0" applyFont="1" applyBorder="1" applyAlignment="1">
      <alignment horizontal="center"/>
    </xf>
    <xf numFmtId="182" fontId="9" fillId="35" borderId="10" xfId="0" applyNumberFormat="1" applyFont="1" applyFill="1" applyBorder="1" applyAlignment="1">
      <alignment horizontal="center"/>
    </xf>
    <xf numFmtId="0" fontId="9" fillId="35" borderId="10" xfId="0" applyFont="1" applyFill="1" applyBorder="1" applyAlignment="1">
      <alignment horizontal="center" vertical="center" wrapText="1"/>
    </xf>
    <xf numFmtId="4" fontId="3" fillId="0" borderId="10" xfId="55" applyNumberFormat="1" applyFont="1" applyFill="1" applyBorder="1" applyAlignment="1">
      <alignment horizontal="right" vertical="center"/>
      <protection/>
    </xf>
    <xf numFmtId="4" fontId="3" fillId="38" borderId="10" xfId="55" applyNumberFormat="1" applyFont="1" applyFill="1" applyBorder="1" applyAlignment="1">
      <alignment vertical="center"/>
      <protection/>
    </xf>
    <xf numFmtId="4" fontId="3" fillId="0" borderId="10" xfId="55" applyNumberFormat="1" applyFont="1" applyBorder="1" applyAlignment="1">
      <alignment vertical="center"/>
      <protection/>
    </xf>
    <xf numFmtId="183" fontId="3" fillId="39" borderId="10" xfId="55" applyNumberFormat="1" applyFont="1" applyFill="1" applyBorder="1" applyAlignment="1">
      <alignment horizontal="center" vertical="center"/>
      <protection/>
    </xf>
    <xf numFmtId="0" fontId="3" fillId="39" borderId="10" xfId="55" applyFont="1" applyFill="1" applyBorder="1" applyAlignment="1">
      <alignment vertical="center"/>
      <protection/>
    </xf>
    <xf numFmtId="0" fontId="3" fillId="0" borderId="10" xfId="55" applyFont="1" applyBorder="1" applyAlignment="1">
      <alignment horizontal="left" vertical="center"/>
      <protection/>
    </xf>
    <xf numFmtId="0" fontId="57" fillId="0" borderId="0" xfId="0" applyFont="1" applyAlignment="1">
      <alignment horizontal="center"/>
    </xf>
    <xf numFmtId="4" fontId="3" fillId="0" borderId="10" xfId="0" applyNumberFormat="1" applyFont="1" applyFill="1" applyBorder="1" applyAlignment="1">
      <alignment horizontal="right" vertic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2"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16" xfId="49"/>
    <cellStyle name="Millares 3" xfId="50"/>
    <cellStyle name="Millares 4" xfId="51"/>
    <cellStyle name="Currency" xfId="52"/>
    <cellStyle name="Currency [0]" xfId="53"/>
    <cellStyle name="Neutral" xfId="54"/>
    <cellStyle name="Normal 2" xfId="55"/>
    <cellStyle name="Normal 3" xfId="56"/>
    <cellStyle name="Normal 4" xfId="57"/>
    <cellStyle name="Normal 6"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266700</xdr:rowOff>
    </xdr:from>
    <xdr:to>
      <xdr:col>1</xdr:col>
      <xdr:colOff>228600</xdr:colOff>
      <xdr:row>5</xdr:row>
      <xdr:rowOff>95250</xdr:rowOff>
    </xdr:to>
    <xdr:pic>
      <xdr:nvPicPr>
        <xdr:cNvPr id="1" name="Picture 1"/>
        <xdr:cNvPicPr preferRelativeResize="1">
          <a:picLocks noChangeAspect="1"/>
        </xdr:cNvPicPr>
      </xdr:nvPicPr>
      <xdr:blipFill>
        <a:blip r:embed="rId1"/>
        <a:stretch>
          <a:fillRect/>
        </a:stretch>
      </xdr:blipFill>
      <xdr:spPr>
        <a:xfrm>
          <a:off x="0" y="266700"/>
          <a:ext cx="1333500"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98"/>
  <sheetViews>
    <sheetView tabSelected="1" zoomScalePageLayoutView="0" workbookViewId="0" topLeftCell="A1">
      <selection activeCell="F70" sqref="F70"/>
    </sheetView>
  </sheetViews>
  <sheetFormatPr defaultColWidth="11.421875" defaultRowHeight="12.75"/>
  <cols>
    <col min="1" max="1" width="16.57421875" style="142" customWidth="1"/>
    <col min="2" max="2" width="18.421875" style="164" customWidth="1"/>
    <col min="3" max="3" width="42.28125" style="142" customWidth="1"/>
    <col min="4" max="4" width="66.00390625" style="142" customWidth="1"/>
    <col min="5" max="5" width="20.140625" style="143" customWidth="1"/>
    <col min="6" max="6" width="13.00390625" style="0" bestFit="1" customWidth="1"/>
    <col min="7" max="7" width="10.28125" style="0" customWidth="1"/>
    <col min="8" max="8" width="11.8515625" style="0" bestFit="1" customWidth="1"/>
    <col min="9" max="16384" width="9.140625" style="0" customWidth="1"/>
  </cols>
  <sheetData>
    <row r="1" spans="1:15" ht="24.75" customHeight="1">
      <c r="A1" s="134"/>
      <c r="B1" s="155"/>
      <c r="C1" s="134" t="s">
        <v>5</v>
      </c>
      <c r="D1" s="134"/>
      <c r="E1" s="135"/>
      <c r="F1" s="1"/>
      <c r="G1" s="1"/>
      <c r="H1" s="1"/>
      <c r="I1" s="1"/>
      <c r="J1" s="1"/>
      <c r="K1" s="1"/>
      <c r="L1" s="1"/>
      <c r="M1" s="1"/>
      <c r="N1" s="1"/>
      <c r="O1" s="1"/>
    </row>
    <row r="2" spans="1:15" ht="24.75" customHeight="1">
      <c r="A2" s="134"/>
      <c r="B2" s="155"/>
      <c r="C2" s="134" t="s">
        <v>6</v>
      </c>
      <c r="D2" s="134"/>
      <c r="E2" s="135"/>
      <c r="F2" s="1"/>
      <c r="G2" s="1"/>
      <c r="H2" s="1"/>
      <c r="I2" s="1"/>
      <c r="J2" s="1"/>
      <c r="K2" s="1"/>
      <c r="L2" s="1"/>
      <c r="M2" s="1"/>
      <c r="N2" s="1"/>
      <c r="O2" s="1"/>
    </row>
    <row r="3" spans="1:15" ht="24.75" customHeight="1">
      <c r="A3" s="134"/>
      <c r="B3" s="155"/>
      <c r="C3" s="134"/>
      <c r="D3" s="134"/>
      <c r="E3" s="135"/>
      <c r="F3" s="1"/>
      <c r="G3" s="1"/>
      <c r="H3" s="1"/>
      <c r="I3" s="1"/>
      <c r="J3" s="1"/>
      <c r="K3" s="1"/>
      <c r="L3" s="1"/>
      <c r="M3" s="1"/>
      <c r="N3" s="1"/>
      <c r="O3" s="1"/>
    </row>
    <row r="4" spans="1:15" ht="24.75" customHeight="1">
      <c r="A4" s="134"/>
      <c r="B4" s="155"/>
      <c r="C4" s="135" t="s">
        <v>7</v>
      </c>
      <c r="D4" s="134"/>
      <c r="E4" s="135"/>
      <c r="F4" s="1"/>
      <c r="G4" s="1"/>
      <c r="H4" s="1"/>
      <c r="I4" s="1"/>
      <c r="J4" s="1"/>
      <c r="K4" s="1"/>
      <c r="L4" s="1"/>
      <c r="M4" s="1"/>
      <c r="N4" s="1"/>
      <c r="O4" s="1"/>
    </row>
    <row r="5" spans="1:15" ht="24.75" customHeight="1">
      <c r="A5" s="134"/>
      <c r="B5" s="155"/>
      <c r="C5" s="134" t="s">
        <v>8</v>
      </c>
      <c r="D5" s="134"/>
      <c r="E5" s="135"/>
      <c r="F5" s="50"/>
      <c r="G5" s="50"/>
      <c r="H5" s="50"/>
      <c r="I5" s="50"/>
      <c r="J5" s="50"/>
      <c r="K5" s="50"/>
      <c r="L5" s="50"/>
      <c r="M5" s="50"/>
      <c r="N5" s="50"/>
      <c r="O5" s="50"/>
    </row>
    <row r="6" spans="1:15" ht="24.75" customHeight="1">
      <c r="A6" s="134"/>
      <c r="B6" s="155"/>
      <c r="C6" s="134"/>
      <c r="D6" s="134"/>
      <c r="E6" s="135"/>
      <c r="F6" s="1"/>
      <c r="G6" s="1"/>
      <c r="H6" s="1"/>
      <c r="I6" s="1"/>
      <c r="J6" s="1"/>
      <c r="K6" s="1"/>
      <c r="L6" s="1"/>
      <c r="M6" s="1"/>
      <c r="N6" s="1"/>
      <c r="O6" s="1"/>
    </row>
    <row r="7" spans="1:15" ht="24.75" customHeight="1">
      <c r="A7" s="134"/>
      <c r="B7" s="155"/>
      <c r="C7" s="135" t="s">
        <v>102</v>
      </c>
      <c r="D7" s="135"/>
      <c r="E7" s="135"/>
      <c r="F7" s="1"/>
      <c r="G7" s="1"/>
      <c r="H7" s="1"/>
      <c r="I7" s="1"/>
      <c r="J7" s="1"/>
      <c r="K7" s="1"/>
      <c r="L7" s="1"/>
      <c r="M7" s="1"/>
      <c r="N7" s="1"/>
      <c r="O7" s="1"/>
    </row>
    <row r="8" spans="1:15" ht="24.75" customHeight="1">
      <c r="A8" s="134"/>
      <c r="B8" s="155"/>
      <c r="C8" s="135"/>
      <c r="D8" s="135"/>
      <c r="E8" s="135"/>
      <c r="F8" s="1"/>
      <c r="G8" s="1"/>
      <c r="H8" s="1"/>
      <c r="I8" s="1"/>
      <c r="J8" s="1"/>
      <c r="K8" s="1"/>
      <c r="L8" s="1"/>
      <c r="M8" s="1"/>
      <c r="N8" s="1"/>
      <c r="O8" s="1"/>
    </row>
    <row r="9" spans="1:15" ht="24" customHeight="1">
      <c r="A9" s="65" t="s">
        <v>0</v>
      </c>
      <c r="B9" s="156" t="s">
        <v>1</v>
      </c>
      <c r="C9" s="67" t="s">
        <v>2</v>
      </c>
      <c r="D9" s="67" t="s">
        <v>3</v>
      </c>
      <c r="E9" s="157" t="s">
        <v>4</v>
      </c>
      <c r="F9" s="2"/>
      <c r="G9" s="2"/>
      <c r="H9" s="2"/>
      <c r="I9" s="2"/>
      <c r="J9" s="2"/>
      <c r="K9" s="2"/>
      <c r="L9" s="2"/>
      <c r="M9" s="2"/>
      <c r="N9" s="2"/>
      <c r="O9" s="2"/>
    </row>
    <row r="10" spans="1:15" ht="24" customHeight="1">
      <c r="A10" s="144" t="s">
        <v>55</v>
      </c>
      <c r="B10" s="145">
        <v>43556</v>
      </c>
      <c r="C10" s="146" t="s">
        <v>56</v>
      </c>
      <c r="D10" s="130" t="s">
        <v>57</v>
      </c>
      <c r="E10" s="158">
        <v>20747.09</v>
      </c>
      <c r="F10" s="64"/>
      <c r="G10" s="64"/>
      <c r="H10" s="64"/>
      <c r="I10" s="64"/>
      <c r="J10" s="64"/>
      <c r="K10" s="64"/>
      <c r="L10" s="64"/>
      <c r="M10" s="64"/>
      <c r="N10" s="64"/>
      <c r="O10" s="64"/>
    </row>
    <row r="11" spans="1:15" ht="24" customHeight="1">
      <c r="A11" s="144">
        <v>20055</v>
      </c>
      <c r="B11" s="145">
        <v>43557</v>
      </c>
      <c r="C11" s="130" t="s">
        <v>69</v>
      </c>
      <c r="D11" s="130" t="s">
        <v>70</v>
      </c>
      <c r="E11" s="158">
        <v>7000.14</v>
      </c>
      <c r="F11" s="64"/>
      <c r="G11" s="64"/>
      <c r="H11" s="64"/>
      <c r="I11" s="64"/>
      <c r="J11" s="64"/>
      <c r="K11" s="64"/>
      <c r="L11" s="64"/>
      <c r="M11" s="64"/>
      <c r="N11" s="64"/>
      <c r="O11" s="64"/>
    </row>
    <row r="12" spans="1:15" ht="24" customHeight="1">
      <c r="A12" s="144">
        <v>20056</v>
      </c>
      <c r="B12" s="145">
        <v>43557</v>
      </c>
      <c r="C12" s="130" t="s">
        <v>103</v>
      </c>
      <c r="D12" s="130" t="s">
        <v>104</v>
      </c>
      <c r="E12" s="158">
        <v>4300</v>
      </c>
      <c r="F12" s="64"/>
      <c r="G12" s="64"/>
      <c r="H12" s="64"/>
      <c r="I12" s="64"/>
      <c r="J12" s="64"/>
      <c r="K12" s="64"/>
      <c r="L12" s="64"/>
      <c r="M12" s="64"/>
      <c r="N12" s="64"/>
      <c r="O12" s="64"/>
    </row>
    <row r="13" spans="1:15" ht="24" customHeight="1">
      <c r="A13" s="144">
        <v>20057</v>
      </c>
      <c r="B13" s="145">
        <v>43558</v>
      </c>
      <c r="C13" s="130" t="s">
        <v>46</v>
      </c>
      <c r="D13" s="130" t="s">
        <v>105</v>
      </c>
      <c r="E13" s="158">
        <v>60000</v>
      </c>
      <c r="F13" s="64"/>
      <c r="G13" s="64"/>
      <c r="H13" s="64"/>
      <c r="I13" s="64"/>
      <c r="J13" s="64"/>
      <c r="K13" s="64"/>
      <c r="L13" s="64"/>
      <c r="M13" s="64"/>
      <c r="N13" s="64"/>
      <c r="O13" s="64"/>
    </row>
    <row r="14" spans="1:15" ht="24" customHeight="1">
      <c r="A14" s="144">
        <v>20058</v>
      </c>
      <c r="B14" s="145">
        <v>43560</v>
      </c>
      <c r="C14" s="130" t="s">
        <v>71</v>
      </c>
      <c r="D14" s="130" t="s">
        <v>72</v>
      </c>
      <c r="E14" s="158">
        <v>33026</v>
      </c>
      <c r="F14" s="64"/>
      <c r="G14" s="64"/>
      <c r="H14" s="64"/>
      <c r="I14" s="64"/>
      <c r="J14" s="64"/>
      <c r="K14" s="64"/>
      <c r="L14" s="64"/>
      <c r="M14" s="64"/>
      <c r="N14" s="64"/>
      <c r="O14" s="64"/>
    </row>
    <row r="15" spans="1:15" ht="24" customHeight="1">
      <c r="A15" s="144">
        <v>20059</v>
      </c>
      <c r="B15" s="145">
        <v>43560</v>
      </c>
      <c r="C15" s="130" t="s">
        <v>91</v>
      </c>
      <c r="D15" s="130" t="s">
        <v>106</v>
      </c>
      <c r="E15" s="158">
        <v>4160</v>
      </c>
      <c r="F15" s="64"/>
      <c r="G15" s="64"/>
      <c r="H15" s="64"/>
      <c r="I15" s="64"/>
      <c r="J15" s="64"/>
      <c r="K15" s="64"/>
      <c r="L15" s="64"/>
      <c r="M15" s="64"/>
      <c r="N15" s="64"/>
      <c r="O15" s="64"/>
    </row>
    <row r="16" spans="1:15" ht="24" customHeight="1">
      <c r="A16" s="144">
        <v>20060</v>
      </c>
      <c r="B16" s="145">
        <v>43565</v>
      </c>
      <c r="C16" s="130" t="s">
        <v>58</v>
      </c>
      <c r="D16" s="130" t="s">
        <v>59</v>
      </c>
      <c r="E16" s="158">
        <v>6169.8</v>
      </c>
      <c r="F16" s="64"/>
      <c r="G16" s="64"/>
      <c r="H16" s="64"/>
      <c r="I16" s="64"/>
      <c r="J16" s="64"/>
      <c r="K16" s="64"/>
      <c r="L16" s="64"/>
      <c r="M16" s="64"/>
      <c r="N16" s="64"/>
      <c r="O16" s="64"/>
    </row>
    <row r="17" spans="1:15" ht="24" customHeight="1">
      <c r="A17" s="147">
        <v>20061</v>
      </c>
      <c r="B17" s="148">
        <v>43565</v>
      </c>
      <c r="C17" s="149" t="s">
        <v>60</v>
      </c>
      <c r="D17" s="149" t="s">
        <v>61</v>
      </c>
      <c r="E17" s="159">
        <v>1928.91</v>
      </c>
      <c r="F17" s="64"/>
      <c r="G17" s="64"/>
      <c r="H17" s="64"/>
      <c r="I17" s="64"/>
      <c r="J17" s="64"/>
      <c r="K17" s="64"/>
      <c r="L17" s="64"/>
      <c r="M17" s="64"/>
      <c r="N17" s="64"/>
      <c r="O17" s="64"/>
    </row>
    <row r="18" spans="1:15" ht="24" customHeight="1">
      <c r="A18" s="147">
        <v>20062</v>
      </c>
      <c r="B18" s="148">
        <v>43565</v>
      </c>
      <c r="C18" s="149" t="s">
        <v>107</v>
      </c>
      <c r="D18" s="149" t="s">
        <v>108</v>
      </c>
      <c r="E18" s="159">
        <v>2965.78</v>
      </c>
      <c r="F18" s="64"/>
      <c r="G18" s="64"/>
      <c r="H18" s="64"/>
      <c r="I18" s="64"/>
      <c r="J18" s="64"/>
      <c r="K18" s="64"/>
      <c r="L18" s="64"/>
      <c r="M18" s="64"/>
      <c r="N18" s="64"/>
      <c r="O18" s="64"/>
    </row>
    <row r="19" spans="1:15" ht="24" customHeight="1">
      <c r="A19" s="147">
        <v>20063</v>
      </c>
      <c r="B19" s="148">
        <v>43565</v>
      </c>
      <c r="C19" s="149" t="s">
        <v>43</v>
      </c>
      <c r="D19" s="149" t="s">
        <v>48</v>
      </c>
      <c r="E19" s="159">
        <v>13231.11</v>
      </c>
      <c r="F19" s="64"/>
      <c r="G19" s="64"/>
      <c r="H19" s="64"/>
      <c r="I19" s="64"/>
      <c r="J19" s="64"/>
      <c r="K19" s="64"/>
      <c r="L19" s="64"/>
      <c r="M19" s="64"/>
      <c r="N19" s="64"/>
      <c r="O19" s="64"/>
    </row>
    <row r="20" spans="1:15" ht="24" customHeight="1">
      <c r="A20" s="147">
        <v>20064</v>
      </c>
      <c r="B20" s="148">
        <v>43566</v>
      </c>
      <c r="C20" s="149" t="s">
        <v>39</v>
      </c>
      <c r="D20" s="149" t="s">
        <v>109</v>
      </c>
      <c r="E20" s="159">
        <v>5000</v>
      </c>
      <c r="F20" s="64"/>
      <c r="G20" s="64"/>
      <c r="H20" s="64"/>
      <c r="I20" s="64"/>
      <c r="J20" s="64"/>
      <c r="K20" s="64"/>
      <c r="L20" s="64"/>
      <c r="M20" s="64"/>
      <c r="N20" s="64"/>
      <c r="O20" s="64"/>
    </row>
    <row r="21" spans="1:15" ht="24" customHeight="1">
      <c r="A21" s="150">
        <v>20065</v>
      </c>
      <c r="B21" s="145">
        <v>43571</v>
      </c>
      <c r="C21" s="130" t="s">
        <v>85</v>
      </c>
      <c r="D21" s="130" t="s">
        <v>86</v>
      </c>
      <c r="E21" s="160">
        <v>94500</v>
      </c>
      <c r="F21" s="64"/>
      <c r="G21" s="64"/>
      <c r="H21" s="64"/>
      <c r="I21" s="64"/>
      <c r="J21" s="64"/>
      <c r="K21" s="64"/>
      <c r="L21" s="64"/>
      <c r="M21" s="64"/>
      <c r="N21" s="64"/>
      <c r="O21" s="64"/>
    </row>
    <row r="22" spans="1:15" ht="24" customHeight="1">
      <c r="A22" s="150">
        <v>20066</v>
      </c>
      <c r="B22" s="145">
        <v>43571</v>
      </c>
      <c r="C22" s="130" t="s">
        <v>87</v>
      </c>
      <c r="D22" s="130" t="s">
        <v>88</v>
      </c>
      <c r="E22" s="160">
        <v>27000</v>
      </c>
      <c r="F22" s="64"/>
      <c r="G22" s="64"/>
      <c r="H22" s="64"/>
      <c r="I22" s="64"/>
      <c r="J22" s="64"/>
      <c r="K22" s="64"/>
      <c r="L22" s="64"/>
      <c r="M22" s="64"/>
      <c r="N22" s="64"/>
      <c r="O22" s="64"/>
    </row>
    <row r="23" spans="1:15" ht="24" customHeight="1">
      <c r="A23" s="150">
        <v>20067</v>
      </c>
      <c r="B23" s="145">
        <v>43571</v>
      </c>
      <c r="C23" s="130" t="s">
        <v>87</v>
      </c>
      <c r="D23" s="130" t="s">
        <v>89</v>
      </c>
      <c r="E23" s="160">
        <v>81000</v>
      </c>
      <c r="F23" s="64"/>
      <c r="G23" s="64"/>
      <c r="H23" s="64"/>
      <c r="I23" s="64"/>
      <c r="J23" s="64"/>
      <c r="K23" s="64"/>
      <c r="L23" s="64"/>
      <c r="M23" s="64"/>
      <c r="N23" s="64"/>
      <c r="O23" s="64"/>
    </row>
    <row r="24" spans="1:15" ht="24" customHeight="1">
      <c r="A24" s="150">
        <v>20068</v>
      </c>
      <c r="B24" s="145">
        <v>43206</v>
      </c>
      <c r="C24" s="130" t="s">
        <v>47</v>
      </c>
      <c r="D24" s="130" t="s">
        <v>89</v>
      </c>
      <c r="E24" s="160">
        <v>67500</v>
      </c>
      <c r="F24" s="64"/>
      <c r="G24" s="64"/>
      <c r="H24" s="64"/>
      <c r="I24" s="64"/>
      <c r="J24" s="64"/>
      <c r="K24" s="64"/>
      <c r="L24" s="64"/>
      <c r="M24" s="64"/>
      <c r="N24" s="64"/>
      <c r="O24" s="64"/>
    </row>
    <row r="25" spans="1:15" ht="24" customHeight="1">
      <c r="A25" s="150">
        <v>20069</v>
      </c>
      <c r="B25" s="145">
        <v>43571</v>
      </c>
      <c r="C25" s="130" t="s">
        <v>47</v>
      </c>
      <c r="D25" s="130" t="s">
        <v>88</v>
      </c>
      <c r="E25" s="160">
        <v>22500</v>
      </c>
      <c r="F25" s="64"/>
      <c r="G25" s="64"/>
      <c r="H25" s="64"/>
      <c r="I25" s="64"/>
      <c r="J25" s="64"/>
      <c r="K25" s="64"/>
      <c r="L25" s="64"/>
      <c r="M25" s="64"/>
      <c r="N25" s="64"/>
      <c r="O25" s="64"/>
    </row>
    <row r="26" spans="1:15" ht="24" customHeight="1">
      <c r="A26" s="150">
        <v>20070</v>
      </c>
      <c r="B26" s="145">
        <v>43571</v>
      </c>
      <c r="C26" s="130" t="s">
        <v>85</v>
      </c>
      <c r="D26" s="130" t="s">
        <v>90</v>
      </c>
      <c r="E26" s="160">
        <v>31500</v>
      </c>
      <c r="F26" s="64"/>
      <c r="G26" s="64"/>
      <c r="H26" s="64"/>
      <c r="I26" s="64"/>
      <c r="J26" s="64"/>
      <c r="K26" s="64"/>
      <c r="L26" s="64"/>
      <c r="M26" s="64"/>
      <c r="N26" s="64"/>
      <c r="O26" s="64"/>
    </row>
    <row r="27" spans="1:15" ht="24" customHeight="1">
      <c r="A27" s="150">
        <v>20071</v>
      </c>
      <c r="B27" s="145">
        <v>43571</v>
      </c>
      <c r="C27" s="130" t="s">
        <v>91</v>
      </c>
      <c r="D27" s="130" t="s">
        <v>89</v>
      </c>
      <c r="E27" s="160">
        <v>54000</v>
      </c>
      <c r="F27" s="64"/>
      <c r="G27" s="64"/>
      <c r="H27" s="64"/>
      <c r="I27" s="64"/>
      <c r="J27" s="64"/>
      <c r="K27" s="64"/>
      <c r="L27" s="64"/>
      <c r="M27" s="64"/>
      <c r="N27" s="64"/>
      <c r="O27" s="64"/>
    </row>
    <row r="28" spans="1:15" ht="24" customHeight="1">
      <c r="A28" s="150">
        <v>20072</v>
      </c>
      <c r="B28" s="145">
        <v>43571</v>
      </c>
      <c r="C28" s="130" t="s">
        <v>91</v>
      </c>
      <c r="D28" s="130" t="s">
        <v>90</v>
      </c>
      <c r="E28" s="160">
        <v>18000</v>
      </c>
      <c r="F28" s="64"/>
      <c r="G28" s="64"/>
      <c r="H28" s="64"/>
      <c r="I28" s="64"/>
      <c r="J28" s="64"/>
      <c r="K28" s="64"/>
      <c r="L28" s="64"/>
      <c r="M28" s="64"/>
      <c r="N28" s="64"/>
      <c r="O28" s="64"/>
    </row>
    <row r="29" spans="1:15" ht="24" customHeight="1">
      <c r="A29" s="150">
        <v>20073</v>
      </c>
      <c r="B29" s="145">
        <v>43571</v>
      </c>
      <c r="C29" s="130" t="s">
        <v>73</v>
      </c>
      <c r="D29" s="130" t="s">
        <v>110</v>
      </c>
      <c r="E29" s="160">
        <v>1470</v>
      </c>
      <c r="F29" s="64"/>
      <c r="G29" s="64"/>
      <c r="H29" s="64"/>
      <c r="I29" s="64"/>
      <c r="J29" s="64"/>
      <c r="K29" s="64"/>
      <c r="L29" s="64"/>
      <c r="M29" s="64"/>
      <c r="N29" s="64"/>
      <c r="O29" s="64"/>
    </row>
    <row r="30" spans="1:15" ht="24" customHeight="1">
      <c r="A30" s="150">
        <v>20074</v>
      </c>
      <c r="B30" s="145">
        <v>43571</v>
      </c>
      <c r="C30" s="130" t="s">
        <v>103</v>
      </c>
      <c r="D30" s="130" t="s">
        <v>111</v>
      </c>
      <c r="E30" s="160">
        <v>2450</v>
      </c>
      <c r="F30" s="64"/>
      <c r="G30" s="64"/>
      <c r="H30" s="64"/>
      <c r="I30" s="64"/>
      <c r="J30" s="64"/>
      <c r="K30" s="64"/>
      <c r="L30" s="64"/>
      <c r="M30" s="64"/>
      <c r="N30" s="64"/>
      <c r="O30" s="64"/>
    </row>
    <row r="31" spans="1:15" ht="24" customHeight="1">
      <c r="A31" s="150">
        <v>20075</v>
      </c>
      <c r="B31" s="145">
        <v>43571</v>
      </c>
      <c r="C31" s="130" t="s">
        <v>91</v>
      </c>
      <c r="D31" s="130" t="s">
        <v>92</v>
      </c>
      <c r="E31" s="160">
        <v>15300</v>
      </c>
      <c r="F31" s="64"/>
      <c r="G31" s="64"/>
      <c r="H31" s="64"/>
      <c r="I31" s="64"/>
      <c r="J31" s="64"/>
      <c r="K31" s="64"/>
      <c r="L31" s="64"/>
      <c r="M31" s="64"/>
      <c r="N31" s="64"/>
      <c r="O31" s="64"/>
    </row>
    <row r="32" spans="1:15" ht="24" customHeight="1">
      <c r="A32" s="150">
        <v>20076</v>
      </c>
      <c r="B32" s="145">
        <v>43571</v>
      </c>
      <c r="C32" s="130" t="s">
        <v>93</v>
      </c>
      <c r="D32" s="130" t="s">
        <v>92</v>
      </c>
      <c r="E32" s="160">
        <v>13500</v>
      </c>
      <c r="F32" s="64"/>
      <c r="G32" s="64"/>
      <c r="H32" s="64"/>
      <c r="I32" s="64"/>
      <c r="J32" s="64"/>
      <c r="K32" s="64"/>
      <c r="L32" s="64"/>
      <c r="M32" s="64"/>
      <c r="N32" s="64"/>
      <c r="O32" s="64"/>
    </row>
    <row r="33" spans="1:15" ht="24" customHeight="1">
      <c r="A33" s="150">
        <v>20077</v>
      </c>
      <c r="B33" s="145">
        <v>43571</v>
      </c>
      <c r="C33" s="130" t="s">
        <v>85</v>
      </c>
      <c r="D33" s="130" t="s">
        <v>92</v>
      </c>
      <c r="E33" s="160">
        <v>22500</v>
      </c>
      <c r="F33" s="64"/>
      <c r="G33" s="64"/>
      <c r="H33" s="64"/>
      <c r="I33" s="64"/>
      <c r="J33" s="64"/>
      <c r="K33" s="64"/>
      <c r="L33" s="64"/>
      <c r="M33" s="64"/>
      <c r="N33" s="64"/>
      <c r="O33" s="64"/>
    </row>
    <row r="34" spans="1:15" ht="24" customHeight="1">
      <c r="A34" s="150">
        <v>20078</v>
      </c>
      <c r="B34" s="145">
        <v>43571</v>
      </c>
      <c r="C34" s="130" t="s">
        <v>75</v>
      </c>
      <c r="D34" s="130" t="s">
        <v>76</v>
      </c>
      <c r="E34" s="160">
        <v>5443.9</v>
      </c>
      <c r="F34" s="64"/>
      <c r="G34" s="64"/>
      <c r="H34" s="64"/>
      <c r="I34" s="64"/>
      <c r="J34" s="64"/>
      <c r="K34" s="64"/>
      <c r="L34" s="64"/>
      <c r="M34" s="64"/>
      <c r="N34" s="64"/>
      <c r="O34" s="64"/>
    </row>
    <row r="35" spans="1:15" ht="24" customHeight="1">
      <c r="A35" s="150">
        <v>20079</v>
      </c>
      <c r="B35" s="145">
        <v>43571</v>
      </c>
      <c r="C35" s="130" t="s">
        <v>47</v>
      </c>
      <c r="D35" s="130" t="s">
        <v>94</v>
      </c>
      <c r="E35" s="160">
        <v>28800</v>
      </c>
      <c r="F35" s="64"/>
      <c r="G35" s="64"/>
      <c r="H35" s="64"/>
      <c r="I35" s="64"/>
      <c r="J35" s="64"/>
      <c r="K35" s="64"/>
      <c r="L35" s="64"/>
      <c r="M35" s="64"/>
      <c r="N35" s="64"/>
      <c r="O35" s="64"/>
    </row>
    <row r="36" spans="1:15" ht="24" customHeight="1">
      <c r="A36" s="150">
        <v>20080</v>
      </c>
      <c r="B36" s="145">
        <v>43571</v>
      </c>
      <c r="C36" s="130" t="s">
        <v>91</v>
      </c>
      <c r="D36" s="130" t="s">
        <v>95</v>
      </c>
      <c r="E36" s="160">
        <v>22500</v>
      </c>
      <c r="F36" s="64"/>
      <c r="G36" s="64"/>
      <c r="H36" s="64"/>
      <c r="I36" s="64"/>
      <c r="J36" s="64"/>
      <c r="K36" s="64"/>
      <c r="L36" s="64"/>
      <c r="M36" s="64"/>
      <c r="N36" s="64"/>
      <c r="O36" s="64"/>
    </row>
    <row r="37" spans="1:15" ht="24" customHeight="1">
      <c r="A37" s="150">
        <v>20081</v>
      </c>
      <c r="B37" s="145">
        <v>43571</v>
      </c>
      <c r="C37" s="130" t="s">
        <v>85</v>
      </c>
      <c r="D37" s="130" t="s">
        <v>96</v>
      </c>
      <c r="E37" s="160">
        <v>18000</v>
      </c>
      <c r="F37" s="64"/>
      <c r="G37" s="64"/>
      <c r="H37" s="64"/>
      <c r="I37" s="64"/>
      <c r="J37" s="64"/>
      <c r="K37" s="64"/>
      <c r="L37" s="64"/>
      <c r="M37" s="64"/>
      <c r="N37" s="64"/>
      <c r="O37" s="64"/>
    </row>
    <row r="38" spans="1:15" ht="24" customHeight="1">
      <c r="A38" s="150">
        <v>20082</v>
      </c>
      <c r="B38" s="145">
        <v>43571</v>
      </c>
      <c r="C38" s="130" t="s">
        <v>47</v>
      </c>
      <c r="D38" s="130" t="s">
        <v>96</v>
      </c>
      <c r="E38" s="160">
        <v>15300</v>
      </c>
      <c r="F38" s="64"/>
      <c r="G38" s="64"/>
      <c r="H38" s="64"/>
      <c r="I38" s="64"/>
      <c r="J38" s="64"/>
      <c r="K38" s="64"/>
      <c r="L38" s="64"/>
      <c r="M38" s="64"/>
      <c r="N38" s="64"/>
      <c r="O38" s="64"/>
    </row>
    <row r="39" spans="1:15" ht="24" customHeight="1">
      <c r="A39" s="150">
        <v>20083</v>
      </c>
      <c r="B39" s="145">
        <v>43571</v>
      </c>
      <c r="C39" s="130" t="s">
        <v>97</v>
      </c>
      <c r="D39" s="130" t="s">
        <v>96</v>
      </c>
      <c r="E39" s="160">
        <v>15300</v>
      </c>
      <c r="F39" s="64"/>
      <c r="G39" s="64"/>
      <c r="H39" s="64"/>
      <c r="I39" s="64"/>
      <c r="J39" s="64"/>
      <c r="K39" s="64"/>
      <c r="L39" s="64"/>
      <c r="M39" s="64"/>
      <c r="N39" s="64"/>
      <c r="O39" s="64"/>
    </row>
    <row r="40" spans="1:15" ht="24" customHeight="1">
      <c r="A40" s="150">
        <v>20084</v>
      </c>
      <c r="B40" s="145">
        <v>43572</v>
      </c>
      <c r="C40" s="130" t="s">
        <v>99</v>
      </c>
      <c r="D40" s="130" t="s">
        <v>100</v>
      </c>
      <c r="E40" s="160">
        <v>2102.4</v>
      </c>
      <c r="F40" s="64"/>
      <c r="G40" s="64"/>
      <c r="H40" s="64"/>
      <c r="I40" s="64"/>
      <c r="J40" s="64"/>
      <c r="K40" s="64"/>
      <c r="L40" s="64"/>
      <c r="M40" s="64"/>
      <c r="N40" s="64"/>
      <c r="O40" s="64"/>
    </row>
    <row r="41" spans="1:15" ht="24" customHeight="1">
      <c r="A41" s="150">
        <v>20085</v>
      </c>
      <c r="B41" s="145">
        <v>43572</v>
      </c>
      <c r="C41" s="130" t="s">
        <v>112</v>
      </c>
      <c r="D41" s="130" t="s">
        <v>113</v>
      </c>
      <c r="E41" s="160">
        <v>21000</v>
      </c>
      <c r="F41" s="64"/>
      <c r="G41" s="64"/>
      <c r="H41" s="64"/>
      <c r="I41" s="64"/>
      <c r="J41" s="64"/>
      <c r="K41" s="64"/>
      <c r="L41" s="64"/>
      <c r="M41" s="64"/>
      <c r="N41" s="64"/>
      <c r="O41" s="64"/>
    </row>
    <row r="42" spans="1:15" ht="24" customHeight="1">
      <c r="A42" s="150" t="s">
        <v>55</v>
      </c>
      <c r="B42" s="145">
        <v>43572</v>
      </c>
      <c r="C42" s="130" t="s">
        <v>55</v>
      </c>
      <c r="D42" s="130" t="s">
        <v>114</v>
      </c>
      <c r="E42" s="160">
        <v>76079</v>
      </c>
      <c r="F42" s="64"/>
      <c r="G42" s="64"/>
      <c r="H42" s="64"/>
      <c r="I42" s="64"/>
      <c r="J42" s="64"/>
      <c r="K42" s="64"/>
      <c r="L42" s="64"/>
      <c r="M42" s="64"/>
      <c r="N42" s="64"/>
      <c r="O42" s="64"/>
    </row>
    <row r="43" spans="1:15" ht="24" customHeight="1">
      <c r="A43" s="150">
        <v>20086</v>
      </c>
      <c r="B43" s="145">
        <v>43577</v>
      </c>
      <c r="C43" s="130" t="s">
        <v>41</v>
      </c>
      <c r="D43" s="130" t="s">
        <v>115</v>
      </c>
      <c r="E43" s="160">
        <v>2600</v>
      </c>
      <c r="F43" s="64"/>
      <c r="G43" s="64"/>
      <c r="H43" s="64"/>
      <c r="I43" s="64"/>
      <c r="J43" s="64"/>
      <c r="K43" s="64"/>
      <c r="L43" s="64"/>
      <c r="M43" s="64"/>
      <c r="N43" s="64"/>
      <c r="O43" s="64"/>
    </row>
    <row r="44" spans="1:15" ht="24" customHeight="1">
      <c r="A44" s="150">
        <v>20087</v>
      </c>
      <c r="B44" s="145">
        <v>43577</v>
      </c>
      <c r="C44" s="130" t="s">
        <v>41</v>
      </c>
      <c r="D44" s="130" t="s">
        <v>62</v>
      </c>
      <c r="E44" s="160">
        <v>2981.45</v>
      </c>
      <c r="F44" s="64"/>
      <c r="G44" s="64"/>
      <c r="H44" s="64"/>
      <c r="I44" s="64"/>
      <c r="J44" s="64"/>
      <c r="K44" s="64"/>
      <c r="L44" s="64"/>
      <c r="M44" s="64"/>
      <c r="N44" s="64"/>
      <c r="O44" s="64"/>
    </row>
    <row r="45" spans="1:15" ht="24" customHeight="1">
      <c r="A45" s="150">
        <v>20088</v>
      </c>
      <c r="B45" s="145">
        <v>43577</v>
      </c>
      <c r="C45" s="130" t="s">
        <v>44</v>
      </c>
      <c r="D45" s="130" t="s">
        <v>101</v>
      </c>
      <c r="E45" s="160">
        <v>1080</v>
      </c>
      <c r="F45" s="64"/>
      <c r="G45" s="64"/>
      <c r="H45" s="64"/>
      <c r="I45" s="64"/>
      <c r="J45" s="64"/>
      <c r="K45" s="64"/>
      <c r="L45" s="64"/>
      <c r="M45" s="64"/>
      <c r="N45" s="64"/>
      <c r="O45" s="64"/>
    </row>
    <row r="46" spans="1:15" ht="24" customHeight="1">
      <c r="A46" s="150">
        <v>20089</v>
      </c>
      <c r="B46" s="145">
        <v>43577</v>
      </c>
      <c r="C46" s="130" t="s">
        <v>49</v>
      </c>
      <c r="D46" s="130" t="s">
        <v>116</v>
      </c>
      <c r="E46" s="160">
        <v>14460</v>
      </c>
      <c r="F46" s="64"/>
      <c r="G46" s="64"/>
      <c r="H46" s="64"/>
      <c r="I46" s="64"/>
      <c r="J46" s="64"/>
      <c r="K46" s="64"/>
      <c r="L46" s="64"/>
      <c r="M46" s="64"/>
      <c r="N46" s="64"/>
      <c r="O46" s="64"/>
    </row>
    <row r="47" spans="1:15" ht="24" customHeight="1">
      <c r="A47" s="150">
        <v>20090</v>
      </c>
      <c r="B47" s="145">
        <v>43577</v>
      </c>
      <c r="C47" s="130" t="s">
        <v>117</v>
      </c>
      <c r="D47" s="130" t="s">
        <v>118</v>
      </c>
      <c r="E47" s="160">
        <v>1105</v>
      </c>
      <c r="F47" s="64"/>
      <c r="G47" s="64"/>
      <c r="H47" s="64"/>
      <c r="I47" s="64"/>
      <c r="J47" s="64"/>
      <c r="K47" s="64"/>
      <c r="L47" s="64"/>
      <c r="M47" s="64"/>
      <c r="N47" s="64"/>
      <c r="O47" s="64"/>
    </row>
    <row r="48" spans="1:15" ht="24" customHeight="1">
      <c r="A48" s="150">
        <v>20091</v>
      </c>
      <c r="B48" s="145">
        <v>43577</v>
      </c>
      <c r="C48" s="130" t="s">
        <v>50</v>
      </c>
      <c r="D48" s="130" t="s">
        <v>119</v>
      </c>
      <c r="E48" s="160">
        <v>2000</v>
      </c>
      <c r="F48" s="64"/>
      <c r="G48" s="64"/>
      <c r="H48" s="64"/>
      <c r="I48" s="64"/>
      <c r="J48" s="64"/>
      <c r="K48" s="64"/>
      <c r="L48" s="64"/>
      <c r="M48" s="64"/>
      <c r="N48" s="64"/>
      <c r="O48" s="64"/>
    </row>
    <row r="49" spans="1:15" ht="24" customHeight="1">
      <c r="A49" s="150">
        <v>20092</v>
      </c>
      <c r="B49" s="145">
        <v>43577</v>
      </c>
      <c r="C49" s="130" t="s">
        <v>63</v>
      </c>
      <c r="D49" s="130" t="s">
        <v>64</v>
      </c>
      <c r="E49" s="160">
        <v>12109.19</v>
      </c>
      <c r="F49" s="64"/>
      <c r="G49" s="64"/>
      <c r="H49" s="64"/>
      <c r="I49" s="64"/>
      <c r="J49" s="64"/>
      <c r="K49" s="64"/>
      <c r="L49" s="64"/>
      <c r="M49" s="64"/>
      <c r="N49" s="64"/>
      <c r="O49" s="64"/>
    </row>
    <row r="50" spans="1:15" ht="24" customHeight="1">
      <c r="A50" s="150">
        <v>20093</v>
      </c>
      <c r="B50" s="161">
        <v>43578</v>
      </c>
      <c r="C50" s="162" t="s">
        <v>51</v>
      </c>
      <c r="D50" s="162" t="s">
        <v>120</v>
      </c>
      <c r="E50" s="160">
        <v>18750</v>
      </c>
      <c r="F50" s="64"/>
      <c r="G50" s="64"/>
      <c r="H50" s="64"/>
      <c r="I50" s="64"/>
      <c r="J50" s="64"/>
      <c r="K50" s="64"/>
      <c r="L50" s="64"/>
      <c r="M50" s="64"/>
      <c r="N50" s="64"/>
      <c r="O50" s="64"/>
    </row>
    <row r="51" spans="1:15" ht="24" customHeight="1">
      <c r="A51" s="150">
        <v>20094</v>
      </c>
      <c r="B51" s="145">
        <v>43578</v>
      </c>
      <c r="C51" s="130" t="s">
        <v>66</v>
      </c>
      <c r="D51" s="130" t="s">
        <v>40</v>
      </c>
      <c r="E51" s="160">
        <v>43505</v>
      </c>
      <c r="F51" s="64"/>
      <c r="G51" s="64"/>
      <c r="H51" s="64"/>
      <c r="I51" s="64"/>
      <c r="J51" s="64"/>
      <c r="K51" s="64"/>
      <c r="L51" s="64"/>
      <c r="M51" s="64"/>
      <c r="N51" s="64"/>
      <c r="O51" s="64"/>
    </row>
    <row r="52" spans="1:15" ht="24" customHeight="1">
      <c r="A52" s="150">
        <v>20095</v>
      </c>
      <c r="B52" s="145">
        <v>43579</v>
      </c>
      <c r="C52" s="163" t="s">
        <v>121</v>
      </c>
      <c r="D52" s="130" t="s">
        <v>122</v>
      </c>
      <c r="E52" s="160">
        <v>38150</v>
      </c>
      <c r="F52" s="64"/>
      <c r="G52" s="64"/>
      <c r="H52" s="64"/>
      <c r="I52" s="64"/>
      <c r="J52" s="64"/>
      <c r="K52" s="64"/>
      <c r="L52" s="64"/>
      <c r="M52" s="64"/>
      <c r="N52" s="64"/>
      <c r="O52" s="64"/>
    </row>
    <row r="53" spans="1:15" ht="24" customHeight="1">
      <c r="A53" s="150">
        <v>20096</v>
      </c>
      <c r="B53" s="145">
        <v>43579</v>
      </c>
      <c r="C53" s="130" t="s">
        <v>121</v>
      </c>
      <c r="D53" s="130" t="s">
        <v>123</v>
      </c>
      <c r="E53" s="160">
        <v>123000</v>
      </c>
      <c r="F53" s="64"/>
      <c r="G53" s="64"/>
      <c r="H53" s="64"/>
      <c r="I53" s="64"/>
      <c r="J53" s="64"/>
      <c r="K53" s="64"/>
      <c r="L53" s="64"/>
      <c r="M53" s="64"/>
      <c r="N53" s="64"/>
      <c r="O53" s="64"/>
    </row>
    <row r="54" spans="1:15" ht="24" customHeight="1">
      <c r="A54" s="150">
        <v>20097</v>
      </c>
      <c r="B54" s="145">
        <v>43580</v>
      </c>
      <c r="C54" s="130" t="s">
        <v>124</v>
      </c>
      <c r="D54" s="130" t="s">
        <v>125</v>
      </c>
      <c r="E54" s="160">
        <v>10059.09</v>
      </c>
      <c r="F54" s="64"/>
      <c r="G54" s="64"/>
      <c r="H54" s="64"/>
      <c r="I54" s="64"/>
      <c r="J54" s="64"/>
      <c r="K54" s="64"/>
      <c r="L54" s="64"/>
      <c r="M54" s="64"/>
      <c r="N54" s="64"/>
      <c r="O54" s="64"/>
    </row>
    <row r="55" spans="1:15" ht="24" customHeight="1">
      <c r="A55" s="150">
        <v>20098</v>
      </c>
      <c r="B55" s="145">
        <v>43580</v>
      </c>
      <c r="C55" s="130" t="s">
        <v>126</v>
      </c>
      <c r="D55" s="130" t="s">
        <v>127</v>
      </c>
      <c r="E55" s="160">
        <v>27542.72</v>
      </c>
      <c r="F55" s="64"/>
      <c r="G55" s="64"/>
      <c r="H55" s="64"/>
      <c r="I55" s="64"/>
      <c r="J55" s="64"/>
      <c r="K55" s="64"/>
      <c r="L55" s="64"/>
      <c r="M55" s="64"/>
      <c r="N55" s="64"/>
      <c r="O55" s="64"/>
    </row>
    <row r="56" spans="1:15" ht="24" customHeight="1">
      <c r="A56" s="150">
        <v>20099</v>
      </c>
      <c r="B56" s="145">
        <v>43580</v>
      </c>
      <c r="C56" s="130" t="s">
        <v>128</v>
      </c>
      <c r="D56" s="130" t="s">
        <v>129</v>
      </c>
      <c r="E56" s="160">
        <v>3500</v>
      </c>
      <c r="F56" s="64"/>
      <c r="G56" s="64"/>
      <c r="H56" s="64"/>
      <c r="I56" s="64"/>
      <c r="J56" s="64"/>
      <c r="K56" s="64"/>
      <c r="L56" s="64"/>
      <c r="M56" s="64"/>
      <c r="N56" s="64"/>
      <c r="O56" s="64"/>
    </row>
    <row r="57" spans="1:15" ht="24" customHeight="1">
      <c r="A57" s="150">
        <v>20100</v>
      </c>
      <c r="B57" s="145">
        <v>43580</v>
      </c>
      <c r="C57" s="130" t="s">
        <v>45</v>
      </c>
      <c r="D57" s="130" t="s">
        <v>130</v>
      </c>
      <c r="E57" s="160">
        <v>5200</v>
      </c>
      <c r="F57" s="64"/>
      <c r="G57" s="64"/>
      <c r="H57" s="64"/>
      <c r="I57" s="64"/>
      <c r="J57" s="64"/>
      <c r="K57" s="64"/>
      <c r="L57" s="64"/>
      <c r="M57" s="64"/>
      <c r="N57" s="64"/>
      <c r="O57" s="64"/>
    </row>
    <row r="58" spans="1:15" ht="24" customHeight="1">
      <c r="A58" s="150">
        <v>20101</v>
      </c>
      <c r="B58" s="145">
        <v>43580</v>
      </c>
      <c r="C58" s="130" t="s">
        <v>131</v>
      </c>
      <c r="D58" s="130" t="s">
        <v>132</v>
      </c>
      <c r="E58" s="160">
        <v>20000</v>
      </c>
      <c r="F58" s="64"/>
      <c r="G58" s="64"/>
      <c r="H58" s="64"/>
      <c r="I58" s="64"/>
      <c r="J58" s="64"/>
      <c r="K58" s="64"/>
      <c r="L58" s="64"/>
      <c r="M58" s="64"/>
      <c r="N58" s="64"/>
      <c r="O58" s="64"/>
    </row>
    <row r="59" spans="1:15" ht="24" customHeight="1">
      <c r="A59" s="150">
        <v>20102</v>
      </c>
      <c r="B59" s="145">
        <v>43580</v>
      </c>
      <c r="C59" s="130" t="s">
        <v>67</v>
      </c>
      <c r="D59" s="130" t="s">
        <v>68</v>
      </c>
      <c r="E59" s="160">
        <v>5254.5</v>
      </c>
      <c r="F59" s="64"/>
      <c r="G59" s="64"/>
      <c r="H59" s="64"/>
      <c r="I59" s="64"/>
      <c r="J59" s="64"/>
      <c r="K59" s="64"/>
      <c r="L59" s="64"/>
      <c r="M59" s="64"/>
      <c r="N59" s="64"/>
      <c r="O59" s="64"/>
    </row>
    <row r="60" spans="1:15" ht="24" customHeight="1">
      <c r="A60" s="150">
        <v>20103</v>
      </c>
      <c r="B60" s="145">
        <v>43580</v>
      </c>
      <c r="C60" s="130" t="s">
        <v>77</v>
      </c>
      <c r="D60" s="130" t="s">
        <v>78</v>
      </c>
      <c r="E60" s="160">
        <v>2450</v>
      </c>
      <c r="F60" s="64"/>
      <c r="G60" s="64"/>
      <c r="H60" s="64"/>
      <c r="I60" s="64"/>
      <c r="J60" s="64"/>
      <c r="K60" s="64"/>
      <c r="L60" s="64"/>
      <c r="M60" s="64"/>
      <c r="N60" s="64"/>
      <c r="O60" s="64"/>
    </row>
    <row r="61" spans="1:15" ht="24" customHeight="1">
      <c r="A61" s="150">
        <v>20104</v>
      </c>
      <c r="B61" s="145">
        <v>43580</v>
      </c>
      <c r="C61" s="130" t="s">
        <v>79</v>
      </c>
      <c r="D61" s="130" t="s">
        <v>80</v>
      </c>
      <c r="E61" s="160">
        <v>1568</v>
      </c>
      <c r="F61" s="64"/>
      <c r="G61" s="64"/>
      <c r="H61" s="64"/>
      <c r="I61" s="64"/>
      <c r="J61" s="64"/>
      <c r="K61" s="64"/>
      <c r="L61" s="64"/>
      <c r="M61" s="64"/>
      <c r="N61" s="64"/>
      <c r="O61" s="64"/>
    </row>
    <row r="62" spans="1:15" ht="24" customHeight="1">
      <c r="A62" s="150">
        <v>20105</v>
      </c>
      <c r="B62" s="145">
        <v>43580</v>
      </c>
      <c r="C62" s="130" t="s">
        <v>133</v>
      </c>
      <c r="D62" s="130" t="s">
        <v>134</v>
      </c>
      <c r="E62" s="160">
        <v>3000</v>
      </c>
      <c r="F62" s="64"/>
      <c r="G62" s="64"/>
      <c r="H62" s="64"/>
      <c r="I62" s="64"/>
      <c r="J62" s="64"/>
      <c r="K62" s="64"/>
      <c r="L62" s="64"/>
      <c r="M62" s="64"/>
      <c r="N62" s="64"/>
      <c r="O62" s="64"/>
    </row>
    <row r="63" spans="1:15" ht="24" customHeight="1">
      <c r="A63" s="150">
        <v>20106</v>
      </c>
      <c r="B63" s="145">
        <v>43580</v>
      </c>
      <c r="C63" s="130" t="s">
        <v>135</v>
      </c>
      <c r="D63" s="130" t="s">
        <v>136</v>
      </c>
      <c r="E63" s="160">
        <v>3000</v>
      </c>
      <c r="F63" s="64"/>
      <c r="G63" s="64"/>
      <c r="H63" s="64"/>
      <c r="I63" s="64"/>
      <c r="J63" s="64"/>
      <c r="K63" s="64"/>
      <c r="L63" s="64"/>
      <c r="M63" s="64"/>
      <c r="N63" s="64"/>
      <c r="O63" s="64"/>
    </row>
    <row r="64" spans="1:15" ht="24" customHeight="1">
      <c r="A64" s="150">
        <v>20107</v>
      </c>
      <c r="B64" s="145">
        <v>43580</v>
      </c>
      <c r="C64" s="130" t="s">
        <v>137</v>
      </c>
      <c r="D64" s="130" t="s">
        <v>138</v>
      </c>
      <c r="E64" s="160">
        <v>4920.26</v>
      </c>
      <c r="F64" s="64"/>
      <c r="G64" s="64"/>
      <c r="H64" s="64"/>
      <c r="I64" s="64"/>
      <c r="J64" s="64"/>
      <c r="K64" s="64"/>
      <c r="L64" s="64"/>
      <c r="M64" s="64"/>
      <c r="N64" s="64"/>
      <c r="O64" s="64"/>
    </row>
    <row r="65" spans="1:15" ht="24" customHeight="1">
      <c r="A65" s="150">
        <v>20108</v>
      </c>
      <c r="B65" s="145">
        <v>43580</v>
      </c>
      <c r="C65" s="130" t="s">
        <v>139</v>
      </c>
      <c r="D65" s="130" t="s">
        <v>140</v>
      </c>
      <c r="E65" s="160">
        <v>2000.01</v>
      </c>
      <c r="F65" s="64"/>
      <c r="G65" s="64"/>
      <c r="H65" s="64"/>
      <c r="I65" s="64"/>
      <c r="J65" s="64"/>
      <c r="K65" s="64"/>
      <c r="L65" s="64"/>
      <c r="M65" s="64"/>
      <c r="N65" s="64"/>
      <c r="O65" s="64"/>
    </row>
    <row r="66" spans="1:15" ht="24" customHeight="1">
      <c r="A66" s="150">
        <v>20109</v>
      </c>
      <c r="B66" s="145">
        <v>43580</v>
      </c>
      <c r="C66" s="130" t="s">
        <v>38</v>
      </c>
      <c r="D66" s="130" t="s">
        <v>141</v>
      </c>
      <c r="E66" s="160">
        <v>20060</v>
      </c>
      <c r="F66" s="64"/>
      <c r="G66" s="64"/>
      <c r="H66" s="64"/>
      <c r="I66" s="64"/>
      <c r="J66" s="64"/>
      <c r="K66" s="64"/>
      <c r="L66" s="64"/>
      <c r="M66" s="64"/>
      <c r="N66" s="64"/>
      <c r="O66" s="64"/>
    </row>
    <row r="67" spans="1:15" ht="24" customHeight="1">
      <c r="A67" s="150">
        <v>20110</v>
      </c>
      <c r="B67" s="145">
        <v>43580</v>
      </c>
      <c r="C67" s="130" t="s">
        <v>81</v>
      </c>
      <c r="D67" s="130" t="s">
        <v>82</v>
      </c>
      <c r="E67" s="160">
        <v>7840</v>
      </c>
      <c r="F67" s="64"/>
      <c r="G67" s="64"/>
      <c r="H67" s="64"/>
      <c r="I67" s="64"/>
      <c r="J67" s="64"/>
      <c r="K67" s="64"/>
      <c r="L67" s="64"/>
      <c r="M67" s="64"/>
      <c r="N67" s="64"/>
      <c r="O67" s="64"/>
    </row>
    <row r="68" spans="1:15" ht="24" customHeight="1">
      <c r="A68" s="150">
        <v>20111</v>
      </c>
      <c r="B68" s="145">
        <v>43580</v>
      </c>
      <c r="C68" s="130" t="s">
        <v>43</v>
      </c>
      <c r="D68" s="130" t="s">
        <v>98</v>
      </c>
      <c r="E68" s="160">
        <v>10800</v>
      </c>
      <c r="F68" s="64"/>
      <c r="G68" s="64"/>
      <c r="H68" s="64"/>
      <c r="I68" s="64"/>
      <c r="J68" s="64"/>
      <c r="K68" s="64"/>
      <c r="L68" s="64"/>
      <c r="M68" s="64"/>
      <c r="N68" s="64"/>
      <c r="O68" s="64"/>
    </row>
    <row r="69" spans="1:15" ht="24" customHeight="1">
      <c r="A69" s="150">
        <v>20112</v>
      </c>
      <c r="B69" s="145">
        <v>43580</v>
      </c>
      <c r="C69" s="130" t="s">
        <v>142</v>
      </c>
      <c r="D69" s="130" t="s">
        <v>143</v>
      </c>
      <c r="E69" s="160">
        <v>59852.72</v>
      </c>
      <c r="F69" s="64"/>
      <c r="G69" s="64"/>
      <c r="H69" s="64"/>
      <c r="I69" s="64"/>
      <c r="J69" s="64"/>
      <c r="K69" s="64"/>
      <c r="L69" s="64"/>
      <c r="M69" s="64"/>
      <c r="N69" s="64"/>
      <c r="O69" s="64"/>
    </row>
    <row r="70" spans="1:15" ht="24" customHeight="1">
      <c r="A70" s="150">
        <v>20113</v>
      </c>
      <c r="B70" s="145">
        <v>43580</v>
      </c>
      <c r="C70" s="130" t="s">
        <v>144</v>
      </c>
      <c r="D70" s="130" t="s">
        <v>145</v>
      </c>
      <c r="E70" s="160">
        <v>1020.69</v>
      </c>
      <c r="F70" s="64"/>
      <c r="G70" s="64"/>
      <c r="H70" s="64"/>
      <c r="I70" s="64"/>
      <c r="J70" s="64"/>
      <c r="K70" s="64"/>
      <c r="L70" s="64"/>
      <c r="M70" s="64"/>
      <c r="N70" s="64"/>
      <c r="O70" s="64"/>
    </row>
    <row r="71" spans="1:15" ht="24" customHeight="1">
      <c r="A71" s="150">
        <v>20114</v>
      </c>
      <c r="B71" s="145">
        <v>43580</v>
      </c>
      <c r="C71" s="130" t="s">
        <v>144</v>
      </c>
      <c r="D71" s="130" t="s">
        <v>146</v>
      </c>
      <c r="E71" s="160">
        <v>8110.36</v>
      </c>
      <c r="F71" s="64"/>
      <c r="G71" s="64"/>
      <c r="H71" s="64"/>
      <c r="I71" s="64"/>
      <c r="J71" s="64"/>
      <c r="K71" s="64"/>
      <c r="L71" s="64"/>
      <c r="M71" s="64"/>
      <c r="N71" s="64"/>
      <c r="O71" s="64"/>
    </row>
    <row r="72" spans="1:15" ht="24" customHeight="1">
      <c r="A72" s="150">
        <v>20115</v>
      </c>
      <c r="B72" s="145">
        <v>43580</v>
      </c>
      <c r="C72" s="130" t="s">
        <v>39</v>
      </c>
      <c r="D72" s="130" t="s">
        <v>147</v>
      </c>
      <c r="E72" s="160">
        <v>3000</v>
      </c>
      <c r="F72" s="64"/>
      <c r="G72" s="64"/>
      <c r="H72" s="64"/>
      <c r="I72" s="64"/>
      <c r="J72" s="64"/>
      <c r="K72" s="64"/>
      <c r="L72" s="64"/>
      <c r="M72" s="64"/>
      <c r="N72" s="64"/>
      <c r="O72" s="64"/>
    </row>
    <row r="73" spans="1:15" ht="24" customHeight="1">
      <c r="A73" s="150">
        <v>20116</v>
      </c>
      <c r="B73" s="145">
        <v>43580</v>
      </c>
      <c r="C73" s="130" t="s">
        <v>148</v>
      </c>
      <c r="D73" s="130" t="s">
        <v>149</v>
      </c>
      <c r="E73" s="160">
        <v>46386.5</v>
      </c>
      <c r="F73" s="64"/>
      <c r="G73" s="64"/>
      <c r="H73" s="64"/>
      <c r="I73" s="64"/>
      <c r="J73" s="64"/>
      <c r="K73" s="64"/>
      <c r="L73" s="64"/>
      <c r="M73" s="64"/>
      <c r="N73" s="64"/>
      <c r="O73" s="64"/>
    </row>
    <row r="74" spans="1:15" ht="24" customHeight="1">
      <c r="A74" s="150">
        <v>20117</v>
      </c>
      <c r="B74" s="145">
        <v>43580</v>
      </c>
      <c r="C74" s="130" t="s">
        <v>148</v>
      </c>
      <c r="D74" s="130" t="s">
        <v>150</v>
      </c>
      <c r="E74" s="160">
        <v>31905.6</v>
      </c>
      <c r="F74" s="64"/>
      <c r="G74" s="64"/>
      <c r="H74" s="64"/>
      <c r="I74" s="64"/>
      <c r="J74" s="64"/>
      <c r="K74" s="64"/>
      <c r="L74" s="64"/>
      <c r="M74" s="64"/>
      <c r="N74" s="64"/>
      <c r="O74" s="64"/>
    </row>
    <row r="75" spans="1:15" ht="24" customHeight="1">
      <c r="A75" s="150">
        <v>20118</v>
      </c>
      <c r="B75" s="145">
        <v>43581</v>
      </c>
      <c r="C75" s="130" t="s">
        <v>71</v>
      </c>
      <c r="D75" s="130" t="s">
        <v>83</v>
      </c>
      <c r="E75" s="160">
        <v>33026</v>
      </c>
      <c r="F75" s="64"/>
      <c r="G75" s="64"/>
      <c r="H75" s="64"/>
      <c r="I75" s="64"/>
      <c r="J75" s="64"/>
      <c r="K75" s="64"/>
      <c r="L75" s="64"/>
      <c r="M75" s="64"/>
      <c r="N75" s="64"/>
      <c r="O75" s="64"/>
    </row>
    <row r="76" spans="1:15" ht="24" customHeight="1">
      <c r="A76" s="150">
        <v>20119</v>
      </c>
      <c r="B76" s="145">
        <v>43585</v>
      </c>
      <c r="C76" s="130" t="s">
        <v>151</v>
      </c>
      <c r="D76" s="130" t="s">
        <v>152</v>
      </c>
      <c r="E76" s="160">
        <v>8000</v>
      </c>
      <c r="F76" s="64"/>
      <c r="G76" s="64"/>
      <c r="H76" s="64"/>
      <c r="I76" s="64"/>
      <c r="J76" s="64"/>
      <c r="K76" s="64"/>
      <c r="L76" s="64"/>
      <c r="M76" s="64"/>
      <c r="N76" s="64"/>
      <c r="O76" s="64"/>
    </row>
    <row r="77" spans="1:15" ht="24" customHeight="1">
      <c r="A77" s="150">
        <v>20120</v>
      </c>
      <c r="B77" s="145">
        <v>43585</v>
      </c>
      <c r="C77" s="130" t="s">
        <v>91</v>
      </c>
      <c r="D77" s="130" t="s">
        <v>153</v>
      </c>
      <c r="E77" s="160">
        <v>28000</v>
      </c>
      <c r="F77" s="64"/>
      <c r="G77" s="64"/>
      <c r="H77" s="64"/>
      <c r="I77" s="64"/>
      <c r="J77" s="64"/>
      <c r="K77" s="64"/>
      <c r="L77" s="64"/>
      <c r="M77" s="64"/>
      <c r="N77" s="64"/>
      <c r="O77" s="64"/>
    </row>
    <row r="78" spans="1:15" ht="24" customHeight="1">
      <c r="A78" s="150">
        <v>20121</v>
      </c>
      <c r="B78" s="145">
        <v>43585</v>
      </c>
      <c r="C78" s="130" t="s">
        <v>47</v>
      </c>
      <c r="D78" s="130" t="s">
        <v>154</v>
      </c>
      <c r="E78" s="160">
        <v>9254.9</v>
      </c>
      <c r="F78" s="64"/>
      <c r="G78" s="64"/>
      <c r="H78" s="64"/>
      <c r="I78" s="64"/>
      <c r="J78" s="64"/>
      <c r="K78" s="64"/>
      <c r="L78" s="64"/>
      <c r="M78" s="64"/>
      <c r="N78" s="64"/>
      <c r="O78" s="64"/>
    </row>
    <row r="79" spans="1:15" ht="24" customHeight="1">
      <c r="A79" s="150">
        <v>20122</v>
      </c>
      <c r="B79" s="145">
        <v>43585</v>
      </c>
      <c r="C79" s="130" t="s">
        <v>42</v>
      </c>
      <c r="D79" s="130" t="s">
        <v>155</v>
      </c>
      <c r="E79" s="160">
        <v>1337</v>
      </c>
      <c r="F79" s="51"/>
      <c r="G79" s="51"/>
      <c r="H79" s="51"/>
      <c r="I79" s="51"/>
      <c r="J79" s="51"/>
      <c r="K79" s="51"/>
      <c r="L79" s="51"/>
      <c r="M79" s="51"/>
      <c r="N79" s="51"/>
      <c r="O79" s="51"/>
    </row>
    <row r="80" spans="1:15" ht="24" customHeight="1">
      <c r="A80" s="150">
        <v>20123</v>
      </c>
      <c r="B80" s="145" t="s">
        <v>156</v>
      </c>
      <c r="C80" s="130" t="s">
        <v>42</v>
      </c>
      <c r="D80" s="130" t="s">
        <v>157</v>
      </c>
      <c r="E80" s="160">
        <v>474.4</v>
      </c>
      <c r="F80" s="51"/>
      <c r="G80" s="51"/>
      <c r="H80" s="51"/>
      <c r="I80" s="51"/>
      <c r="J80" s="51"/>
      <c r="K80" s="51"/>
      <c r="L80" s="51"/>
      <c r="M80" s="51"/>
      <c r="N80" s="51"/>
      <c r="O80" s="51"/>
    </row>
    <row r="81" spans="1:15" ht="24" customHeight="1">
      <c r="A81" s="150">
        <v>20124</v>
      </c>
      <c r="B81" s="145">
        <v>43585</v>
      </c>
      <c r="C81" s="130" t="s">
        <v>69</v>
      </c>
      <c r="D81" s="130" t="s">
        <v>84</v>
      </c>
      <c r="E81" s="160">
        <v>7000.14</v>
      </c>
      <c r="F81" s="51"/>
      <c r="G81" s="51"/>
      <c r="H81" s="51"/>
      <c r="I81" s="51"/>
      <c r="J81" s="51"/>
      <c r="K81" s="51"/>
      <c r="L81" s="51"/>
      <c r="M81" s="51"/>
      <c r="N81" s="51"/>
      <c r="O81" s="51"/>
    </row>
    <row r="82" spans="1:15" ht="24" customHeight="1">
      <c r="A82" s="150"/>
      <c r="B82" s="137"/>
      <c r="C82" s="136"/>
      <c r="D82" s="136"/>
      <c r="E82" s="160"/>
      <c r="F82" s="51"/>
      <c r="G82" s="51"/>
      <c r="H82" s="51"/>
      <c r="I82" s="51"/>
      <c r="J82" s="51"/>
      <c r="K82" s="51"/>
      <c r="L82" s="51"/>
      <c r="M82" s="51"/>
      <c r="N82" s="51"/>
      <c r="O82" s="51"/>
    </row>
    <row r="83" spans="1:15" ht="24" customHeight="1">
      <c r="A83" s="138"/>
      <c r="B83" s="120"/>
      <c r="C83" s="139"/>
      <c r="D83" s="140"/>
      <c r="E83" s="141">
        <f>SUM(E10:E82)</f>
        <v>1438577.66</v>
      </c>
      <c r="F83" s="51"/>
      <c r="G83" s="51"/>
      <c r="H83" s="51"/>
      <c r="I83" s="51"/>
      <c r="J83" s="51"/>
      <c r="K83" s="51"/>
      <c r="L83" s="51"/>
      <c r="M83" s="51"/>
      <c r="N83" s="51"/>
      <c r="O83" s="51"/>
    </row>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spans="1:15" ht="24" customHeight="1">
      <c r="A98" s="144" t="s">
        <v>55</v>
      </c>
      <c r="B98" s="137">
        <v>43545</v>
      </c>
      <c r="C98" s="136" t="s">
        <v>158</v>
      </c>
      <c r="D98" s="136" t="s">
        <v>159</v>
      </c>
      <c r="E98" s="165">
        <v>21665.1</v>
      </c>
      <c r="F98" s="64"/>
      <c r="G98" s="64"/>
      <c r="H98" s="64"/>
      <c r="I98" s="64"/>
      <c r="J98" s="64"/>
      <c r="K98" s="64"/>
      <c r="L98" s="64"/>
      <c r="M98" s="64"/>
      <c r="N98" s="64"/>
      <c r="O98" s="64"/>
    </row>
    <row r="99" ht="24" customHeight="1"/>
    <row r="100" ht="24" customHeight="1"/>
    <row r="101" ht="24" customHeight="1"/>
  </sheetData>
  <sheetProtection/>
  <printOptions/>
  <pageMargins left="0.7" right="0.7" top="0.75" bottom="0.75" header="0.3" footer="0.3"/>
  <pageSetup horizontalDpi="600" verticalDpi="600" orientation="portrait" scale="55" r:id="rId2"/>
  <drawing r:id="rId1"/>
</worksheet>
</file>

<file path=xl/worksheets/sheet2.xml><?xml version="1.0" encoding="utf-8"?>
<worksheet xmlns="http://schemas.openxmlformats.org/spreadsheetml/2006/main" xmlns:r="http://schemas.openxmlformats.org/officeDocument/2006/relationships">
  <dimension ref="A1:IV85"/>
  <sheetViews>
    <sheetView zoomScalePageLayoutView="0" workbookViewId="0" topLeftCell="A1">
      <selection activeCell="C55" sqref="C55"/>
    </sheetView>
  </sheetViews>
  <sheetFormatPr defaultColWidth="12.57421875" defaultRowHeight="12.75"/>
  <cols>
    <col min="1" max="1" width="12.57421875" style="0" customWidth="1"/>
    <col min="2" max="2" width="18.140625" style="0" customWidth="1"/>
    <col min="3" max="3" width="42.28125" style="0" customWidth="1"/>
    <col min="4" max="4" width="47.140625" style="0" customWidth="1"/>
    <col min="5" max="5" width="21.140625" style="0" customWidth="1"/>
    <col min="6" max="6" width="9.28125" style="4" customWidth="1"/>
    <col min="7" max="7" width="17.140625" style="4" customWidth="1"/>
    <col min="8" max="8" width="19.00390625" style="0" bestFit="1" customWidth="1"/>
    <col min="9" max="208" width="12.57421875" style="0" customWidth="1"/>
    <col min="209" max="209" width="18.140625" style="0" customWidth="1"/>
    <col min="210" max="210" width="44.7109375" style="0" customWidth="1"/>
    <col min="211" max="211" width="47.140625" style="0" customWidth="1"/>
    <col min="212" max="212" width="21.140625" style="0" customWidth="1"/>
    <col min="213" max="213" width="9.28125" style="0" customWidth="1"/>
    <col min="214" max="214" width="17.140625" style="0" customWidth="1"/>
  </cols>
  <sheetData>
    <row r="1" spans="1:7" ht="14.25">
      <c r="A1" s="53"/>
      <c r="B1" s="53"/>
      <c r="C1" s="53"/>
      <c r="D1" s="53"/>
      <c r="E1" s="53"/>
      <c r="F1" s="54"/>
      <c r="G1" s="54"/>
    </row>
    <row r="2" spans="1:7" s="5" customFormat="1" ht="20.25" customHeight="1">
      <c r="A2" s="55" t="s">
        <v>9</v>
      </c>
      <c r="B2" s="56"/>
      <c r="C2" s="57"/>
      <c r="D2" s="56"/>
      <c r="E2" s="10"/>
      <c r="F2" s="10"/>
      <c r="G2" s="58"/>
    </row>
    <row r="3" spans="1:7" s="5" customFormat="1" ht="20.25" customHeight="1">
      <c r="A3" s="55" t="s">
        <v>10</v>
      </c>
      <c r="B3" s="56"/>
      <c r="C3" s="57"/>
      <c r="D3" s="56"/>
      <c r="E3" s="10"/>
      <c r="F3" s="10"/>
      <c r="G3" s="58"/>
    </row>
    <row r="4" spans="1:7" s="5" customFormat="1" ht="20.25" customHeight="1">
      <c r="A4" s="55" t="s">
        <v>11</v>
      </c>
      <c r="B4" s="56"/>
      <c r="C4" s="57"/>
      <c r="D4" s="56"/>
      <c r="E4" s="10"/>
      <c r="F4" s="10"/>
      <c r="G4" s="58"/>
    </row>
    <row r="5" spans="1:7" s="5" customFormat="1" ht="20.25" customHeight="1">
      <c r="A5" s="59"/>
      <c r="B5" s="60" t="s">
        <v>12</v>
      </c>
      <c r="C5" s="57" t="s">
        <v>13</v>
      </c>
      <c r="D5" s="56"/>
      <c r="E5" s="10"/>
      <c r="F5" s="10"/>
      <c r="G5" s="58"/>
    </row>
    <row r="6" spans="1:7" s="5" customFormat="1" ht="20.25" customHeight="1">
      <c r="A6" s="57"/>
      <c r="B6" s="61" t="s">
        <v>54</v>
      </c>
      <c r="C6" s="57"/>
      <c r="D6" s="56"/>
      <c r="E6" s="10"/>
      <c r="F6" s="10"/>
      <c r="G6" s="58"/>
    </row>
    <row r="7" spans="1:7" s="8" customFormat="1" ht="20.25" customHeight="1">
      <c r="A7" s="65" t="s">
        <v>0</v>
      </c>
      <c r="B7" s="66" t="s">
        <v>1</v>
      </c>
      <c r="C7" s="67" t="s">
        <v>2</v>
      </c>
      <c r="D7" s="67" t="s">
        <v>3</v>
      </c>
      <c r="E7" s="68" t="s">
        <v>14</v>
      </c>
      <c r="F7" s="69" t="s">
        <v>15</v>
      </c>
      <c r="G7" s="70" t="s">
        <v>16</v>
      </c>
    </row>
    <row r="8" spans="1:7" s="8" customFormat="1" ht="20.25" customHeight="1">
      <c r="A8" s="144" t="s">
        <v>55</v>
      </c>
      <c r="B8" s="145">
        <v>43556</v>
      </c>
      <c r="C8" s="146" t="s">
        <v>56</v>
      </c>
      <c r="D8" s="130" t="s">
        <v>57</v>
      </c>
      <c r="E8" s="85">
        <v>18360.25</v>
      </c>
      <c r="F8" s="74">
        <v>0.05</v>
      </c>
      <c r="G8" s="75">
        <f aca="true" t="shared" si="0" ref="G8:G14">+E8*F8</f>
        <v>918.0125</v>
      </c>
    </row>
    <row r="9" spans="1:7" s="8" customFormat="1" ht="20.25" customHeight="1">
      <c r="A9" s="144">
        <v>20060</v>
      </c>
      <c r="B9" s="145">
        <v>43565</v>
      </c>
      <c r="C9" s="130" t="s">
        <v>58</v>
      </c>
      <c r="D9" s="130" t="s">
        <v>59</v>
      </c>
      <c r="E9" s="73">
        <v>5460</v>
      </c>
      <c r="F9" s="74">
        <v>0.05</v>
      </c>
      <c r="G9" s="75">
        <f t="shared" si="0"/>
        <v>273</v>
      </c>
    </row>
    <row r="10" spans="1:7" s="8" customFormat="1" ht="20.25" customHeight="1">
      <c r="A10" s="147">
        <v>20061</v>
      </c>
      <c r="B10" s="148">
        <v>43565</v>
      </c>
      <c r="C10" s="149" t="s">
        <v>60</v>
      </c>
      <c r="D10" s="149" t="s">
        <v>61</v>
      </c>
      <c r="E10" s="73">
        <v>1707</v>
      </c>
      <c r="F10" s="74">
        <v>0.05</v>
      </c>
      <c r="G10" s="75">
        <f t="shared" si="0"/>
        <v>85.35000000000001</v>
      </c>
    </row>
    <row r="11" spans="1:7" s="8" customFormat="1" ht="20.25" customHeight="1">
      <c r="A11" s="150">
        <v>20087</v>
      </c>
      <c r="B11" s="145">
        <v>43577</v>
      </c>
      <c r="C11" s="130" t="s">
        <v>41</v>
      </c>
      <c r="D11" s="130" t="s">
        <v>62</v>
      </c>
      <c r="E11" s="73">
        <v>2671.22</v>
      </c>
      <c r="F11" s="74">
        <v>0.05</v>
      </c>
      <c r="G11" s="75">
        <v>133.55</v>
      </c>
    </row>
    <row r="12" spans="1:8" s="8" customFormat="1" ht="20.25" customHeight="1">
      <c r="A12" s="150">
        <v>20092</v>
      </c>
      <c r="B12" s="145">
        <v>43577</v>
      </c>
      <c r="C12" s="130" t="s">
        <v>63</v>
      </c>
      <c r="D12" s="130" t="s">
        <v>64</v>
      </c>
      <c r="E12" s="73">
        <v>10716.1</v>
      </c>
      <c r="F12" s="74">
        <v>0.05</v>
      </c>
      <c r="G12" s="75">
        <f t="shared" si="0"/>
        <v>535.8050000000001</v>
      </c>
      <c r="H12" s="8" t="s">
        <v>65</v>
      </c>
    </row>
    <row r="13" spans="1:25" s="8" customFormat="1" ht="20.25" customHeight="1">
      <c r="A13" s="150">
        <v>20094</v>
      </c>
      <c r="B13" s="145">
        <v>43578</v>
      </c>
      <c r="C13" s="130" t="s">
        <v>66</v>
      </c>
      <c r="D13" s="130" t="s">
        <v>40</v>
      </c>
      <c r="E13" s="73">
        <v>38500</v>
      </c>
      <c r="F13" s="74">
        <v>0.05</v>
      </c>
      <c r="G13" s="75">
        <f t="shared" si="0"/>
        <v>1925</v>
      </c>
      <c r="Y13" s="76"/>
    </row>
    <row r="14" spans="1:25" s="8" customFormat="1" ht="20.25" customHeight="1">
      <c r="A14" s="150">
        <v>20102</v>
      </c>
      <c r="B14" s="145">
        <v>43580</v>
      </c>
      <c r="C14" s="130" t="s">
        <v>67</v>
      </c>
      <c r="D14" s="130" t="s">
        <v>68</v>
      </c>
      <c r="E14" s="73">
        <v>4650</v>
      </c>
      <c r="F14" s="74">
        <v>0.05</v>
      </c>
      <c r="G14" s="75">
        <f t="shared" si="0"/>
        <v>232.5</v>
      </c>
      <c r="Y14" s="76"/>
    </row>
    <row r="15" spans="1:24" s="8" customFormat="1" ht="20.25" customHeight="1">
      <c r="A15" s="108"/>
      <c r="B15" s="109"/>
      <c r="C15" s="110"/>
      <c r="D15" s="111" t="s">
        <v>17</v>
      </c>
      <c r="E15" s="112">
        <f>SUM(E8:E14)</f>
        <v>82064.57</v>
      </c>
      <c r="F15" s="113"/>
      <c r="G15" s="114">
        <f>SUM(G8:G14)</f>
        <v>4103.2175</v>
      </c>
      <c r="H15" s="76"/>
      <c r="I15" s="76"/>
      <c r="J15" s="76"/>
      <c r="K15" s="76"/>
      <c r="L15" s="76"/>
      <c r="M15" s="76"/>
      <c r="N15" s="76"/>
      <c r="O15" s="76"/>
      <c r="P15" s="76"/>
      <c r="Q15" s="76"/>
      <c r="R15" s="76"/>
      <c r="S15" s="76"/>
      <c r="T15" s="76"/>
      <c r="U15" s="76"/>
      <c r="V15" s="76"/>
      <c r="W15" s="76"/>
      <c r="X15" s="76"/>
    </row>
    <row r="16" spans="1:256" s="76" customFormat="1" ht="20.25" customHeight="1">
      <c r="A16" s="108"/>
      <c r="B16" s="109"/>
      <c r="C16" s="110"/>
      <c r="D16" s="111"/>
      <c r="E16" s="112"/>
      <c r="F16" s="113"/>
      <c r="G16" s="114"/>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s="76" customFormat="1" ht="20.25" customHeight="1">
      <c r="A17" s="108"/>
      <c r="B17" s="109"/>
      <c r="C17" s="110"/>
      <c r="D17" s="111"/>
      <c r="E17" s="112"/>
      <c r="F17" s="113"/>
      <c r="G17" s="114"/>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s="76" customFormat="1" ht="20.25" customHeight="1">
      <c r="A18" s="108"/>
      <c r="B18" s="109"/>
      <c r="C18" s="110"/>
      <c r="D18" s="111"/>
      <c r="E18" s="112"/>
      <c r="F18" s="113"/>
      <c r="G18" s="114"/>
      <c r="S18" s="132"/>
      <c r="T18" s="132"/>
      <c r="U18" s="132"/>
      <c r="V18" s="132"/>
      <c r="W18" s="132"/>
      <c r="X18" s="132"/>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18" s="8" customFormat="1" ht="20.25" customHeight="1">
      <c r="A19" s="108"/>
      <c r="B19" s="109"/>
      <c r="C19" s="110"/>
      <c r="D19" s="111"/>
      <c r="E19" s="112"/>
      <c r="F19" s="113"/>
      <c r="G19" s="114"/>
      <c r="H19" s="76"/>
      <c r="I19" s="76"/>
      <c r="J19" s="76"/>
      <c r="K19" s="76"/>
      <c r="L19" s="76"/>
      <c r="M19" s="76"/>
      <c r="N19" s="76"/>
      <c r="O19" s="76"/>
      <c r="P19" s="76"/>
      <c r="Q19" s="76"/>
      <c r="R19" s="76"/>
    </row>
    <row r="20" spans="1:18" s="8" customFormat="1" ht="20.25" customHeight="1">
      <c r="A20" s="77"/>
      <c r="B20" s="78"/>
      <c r="C20" s="79"/>
      <c r="D20" s="80"/>
      <c r="E20" s="81"/>
      <c r="F20" s="74"/>
      <c r="G20" s="82"/>
      <c r="H20" s="76"/>
      <c r="I20" s="76"/>
      <c r="J20" s="76"/>
      <c r="K20" s="76"/>
      <c r="L20" s="76"/>
      <c r="M20" s="76"/>
      <c r="N20" s="76"/>
      <c r="O20" s="76"/>
      <c r="P20" s="76"/>
      <c r="Q20" s="76"/>
      <c r="R20" s="76"/>
    </row>
    <row r="21" spans="1:256" s="8" customFormat="1" ht="20.25" customHeight="1">
      <c r="A21" s="65" t="s">
        <v>0</v>
      </c>
      <c r="B21" s="66" t="s">
        <v>1</v>
      </c>
      <c r="C21" s="67" t="s">
        <v>2</v>
      </c>
      <c r="D21" s="67" t="s">
        <v>3</v>
      </c>
      <c r="E21" s="68" t="s">
        <v>14</v>
      </c>
      <c r="F21" s="83" t="s">
        <v>15</v>
      </c>
      <c r="G21" s="70" t="s">
        <v>16</v>
      </c>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c r="IR21" s="76"/>
      <c r="IS21" s="76"/>
      <c r="IT21" s="76"/>
      <c r="IU21" s="76"/>
      <c r="IV21" s="76"/>
    </row>
    <row r="22" spans="1:256" s="8" customFormat="1" ht="20.25" customHeight="1">
      <c r="A22" s="144">
        <v>20055</v>
      </c>
      <c r="B22" s="145">
        <v>43557</v>
      </c>
      <c r="C22" s="130" t="s">
        <v>69</v>
      </c>
      <c r="D22" s="130" t="s">
        <v>70</v>
      </c>
      <c r="E22" s="131">
        <v>7143</v>
      </c>
      <c r="F22" s="74">
        <v>0.02</v>
      </c>
      <c r="G22" s="75">
        <f aca="true" t="shared" si="1" ref="G22:G30">+E22*F22</f>
        <v>142.86</v>
      </c>
      <c r="H22" s="132"/>
      <c r="I22" s="132"/>
      <c r="J22" s="132"/>
      <c r="K22" s="132"/>
      <c r="L22" s="132"/>
      <c r="M22" s="132"/>
      <c r="N22" s="132"/>
      <c r="O22" s="132"/>
      <c r="P22" s="132"/>
      <c r="Q22" s="132"/>
      <c r="R22" s="132"/>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c r="IR22" s="76"/>
      <c r="IS22" s="76"/>
      <c r="IT22" s="76"/>
      <c r="IU22" s="76"/>
      <c r="IV22" s="76"/>
    </row>
    <row r="23" spans="1:18" s="8" customFormat="1" ht="20.25" customHeight="1">
      <c r="A23" s="144">
        <v>20058</v>
      </c>
      <c r="B23" s="145">
        <v>43560</v>
      </c>
      <c r="C23" s="130" t="s">
        <v>71</v>
      </c>
      <c r="D23" s="130" t="s">
        <v>72</v>
      </c>
      <c r="E23" s="131">
        <v>33700</v>
      </c>
      <c r="F23" s="74">
        <v>0.02</v>
      </c>
      <c r="G23" s="75">
        <f t="shared" si="1"/>
        <v>674</v>
      </c>
      <c r="H23" s="132"/>
      <c r="I23" s="132"/>
      <c r="J23" s="132"/>
      <c r="K23" s="132"/>
      <c r="L23" s="132"/>
      <c r="M23" s="132"/>
      <c r="N23" s="132"/>
      <c r="O23" s="132"/>
      <c r="P23" s="132"/>
      <c r="Q23" s="132"/>
      <c r="R23" s="132"/>
    </row>
    <row r="24" spans="1:25" s="8" customFormat="1" ht="20.25" customHeight="1">
      <c r="A24" s="150">
        <v>20073</v>
      </c>
      <c r="B24" s="145">
        <v>43571</v>
      </c>
      <c r="C24" s="130" t="s">
        <v>73</v>
      </c>
      <c r="D24" s="130" t="s">
        <v>74</v>
      </c>
      <c r="E24" s="131">
        <v>1500</v>
      </c>
      <c r="F24" s="74">
        <v>0.02</v>
      </c>
      <c r="G24" s="75">
        <f t="shared" si="1"/>
        <v>30</v>
      </c>
      <c r="H24" s="132"/>
      <c r="I24" s="132"/>
      <c r="J24" s="132"/>
      <c r="K24" s="132"/>
      <c r="L24" s="132"/>
      <c r="M24" s="132"/>
      <c r="N24" s="132"/>
      <c r="O24" s="132"/>
      <c r="P24" s="132"/>
      <c r="Q24" s="132"/>
      <c r="R24" s="132"/>
      <c r="Y24" s="9"/>
    </row>
    <row r="25" spans="1:25" s="8" customFormat="1" ht="20.25" customHeight="1">
      <c r="A25" s="150">
        <v>20078</v>
      </c>
      <c r="B25" s="145">
        <v>43571</v>
      </c>
      <c r="C25" s="130" t="s">
        <v>75</v>
      </c>
      <c r="D25" s="130" t="s">
        <v>76</v>
      </c>
      <c r="E25" s="131">
        <v>5555</v>
      </c>
      <c r="F25" s="74">
        <v>0.02</v>
      </c>
      <c r="G25" s="75">
        <f t="shared" si="1"/>
        <v>111.10000000000001</v>
      </c>
      <c r="H25" s="132"/>
      <c r="I25" s="132"/>
      <c r="J25" s="132"/>
      <c r="K25" s="132"/>
      <c r="L25" s="132"/>
      <c r="M25" s="132"/>
      <c r="N25" s="132"/>
      <c r="O25" s="132"/>
      <c r="P25" s="132"/>
      <c r="Q25" s="132"/>
      <c r="R25" s="132"/>
      <c r="Y25" s="9"/>
    </row>
    <row r="26" spans="1:25" s="8" customFormat="1" ht="20.25" customHeight="1">
      <c r="A26" s="150">
        <v>20103</v>
      </c>
      <c r="B26" s="145">
        <v>43580</v>
      </c>
      <c r="C26" s="130" t="s">
        <v>77</v>
      </c>
      <c r="D26" s="130" t="s">
        <v>78</v>
      </c>
      <c r="E26" s="131">
        <v>2500</v>
      </c>
      <c r="F26" s="74">
        <v>0.02</v>
      </c>
      <c r="G26" s="75">
        <f t="shared" si="1"/>
        <v>50</v>
      </c>
      <c r="H26" s="132"/>
      <c r="I26" s="132"/>
      <c r="J26" s="132"/>
      <c r="K26" s="132"/>
      <c r="L26" s="132"/>
      <c r="M26" s="132"/>
      <c r="N26" s="132"/>
      <c r="O26" s="132"/>
      <c r="P26" s="132"/>
      <c r="Q26" s="132"/>
      <c r="R26" s="132"/>
      <c r="Y26" s="9"/>
    </row>
    <row r="27" spans="1:25" s="8" customFormat="1" ht="20.25" customHeight="1">
      <c r="A27" s="150">
        <v>20104</v>
      </c>
      <c r="B27" s="145">
        <v>43580</v>
      </c>
      <c r="C27" s="130" t="s">
        <v>79</v>
      </c>
      <c r="D27" s="130" t="s">
        <v>80</v>
      </c>
      <c r="E27" s="131">
        <v>1600</v>
      </c>
      <c r="F27" s="74">
        <v>0.02</v>
      </c>
      <c r="G27" s="75">
        <f t="shared" si="1"/>
        <v>32</v>
      </c>
      <c r="H27" s="132"/>
      <c r="I27" s="132"/>
      <c r="J27" s="132"/>
      <c r="K27" s="132"/>
      <c r="L27" s="132"/>
      <c r="M27" s="132"/>
      <c r="N27" s="132"/>
      <c r="O27" s="132"/>
      <c r="P27" s="132"/>
      <c r="Q27" s="132"/>
      <c r="R27" s="132"/>
      <c r="Y27" s="9"/>
    </row>
    <row r="28" spans="1:256" s="9" customFormat="1" ht="20.25" customHeight="1">
      <c r="A28" s="150">
        <v>20110</v>
      </c>
      <c r="B28" s="145">
        <v>43580</v>
      </c>
      <c r="C28" s="130" t="s">
        <v>81</v>
      </c>
      <c r="D28" s="130" t="s">
        <v>82</v>
      </c>
      <c r="E28" s="131">
        <v>8000</v>
      </c>
      <c r="F28" s="74">
        <v>0.02</v>
      </c>
      <c r="G28" s="75">
        <f t="shared" si="1"/>
        <v>160</v>
      </c>
      <c r="H28" s="132"/>
      <c r="I28" s="132"/>
      <c r="J28" s="132"/>
      <c r="K28" s="132"/>
      <c r="L28" s="132"/>
      <c r="M28" s="132"/>
      <c r="N28" s="132"/>
      <c r="O28" s="132"/>
      <c r="P28" s="132"/>
      <c r="Q28" s="132"/>
      <c r="R28" s="132"/>
      <c r="S28" s="8"/>
      <c r="T28" s="8"/>
      <c r="U28" s="8"/>
      <c r="V28" s="8"/>
      <c r="W28" s="8"/>
      <c r="X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row>
    <row r="29" spans="1:256" s="9" customFormat="1" ht="20.25" customHeight="1">
      <c r="A29" s="150">
        <v>20118</v>
      </c>
      <c r="B29" s="145">
        <v>43581</v>
      </c>
      <c r="C29" s="130" t="s">
        <v>71</v>
      </c>
      <c r="D29" s="130" t="s">
        <v>83</v>
      </c>
      <c r="E29" s="131">
        <v>33700</v>
      </c>
      <c r="F29" s="74">
        <v>0.02</v>
      </c>
      <c r="G29" s="75">
        <f t="shared" si="1"/>
        <v>674</v>
      </c>
      <c r="H29" s="132"/>
      <c r="I29" s="132"/>
      <c r="J29" s="132"/>
      <c r="K29" s="132"/>
      <c r="L29" s="132"/>
      <c r="M29" s="132"/>
      <c r="N29" s="132"/>
      <c r="O29" s="132"/>
      <c r="P29" s="132"/>
      <c r="Q29" s="132"/>
      <c r="R29" s="132"/>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row>
    <row r="30" spans="1:256" s="9" customFormat="1" ht="20.25" customHeight="1">
      <c r="A30" s="150">
        <v>20124</v>
      </c>
      <c r="B30" s="145">
        <v>43585</v>
      </c>
      <c r="C30" s="130" t="s">
        <v>69</v>
      </c>
      <c r="D30" s="130" t="s">
        <v>84</v>
      </c>
      <c r="E30" s="84">
        <v>7143</v>
      </c>
      <c r="F30" s="74">
        <v>0.02</v>
      </c>
      <c r="G30" s="75">
        <f t="shared" si="1"/>
        <v>142.86</v>
      </c>
      <c r="H30" s="8"/>
      <c r="I30" s="8"/>
      <c r="J30" s="8"/>
      <c r="K30" s="8"/>
      <c r="L30" s="8"/>
      <c r="M30" s="8"/>
      <c r="N30" s="8"/>
      <c r="O30" s="8"/>
      <c r="P30" s="8"/>
      <c r="Q30" s="8"/>
      <c r="R30" s="8"/>
      <c r="Y30" s="46"/>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row>
    <row r="31" spans="1:256" s="9" customFormat="1" ht="20.25" customHeight="1">
      <c r="A31" s="86"/>
      <c r="B31" s="87"/>
      <c r="C31" s="86"/>
      <c r="D31" s="80" t="s">
        <v>17</v>
      </c>
      <c r="E31" s="81">
        <f>SUM(E22:E30)</f>
        <v>100841</v>
      </c>
      <c r="F31" s="74"/>
      <c r="G31" s="82">
        <f>SUM(G22:G30)</f>
        <v>2016.8200000000002</v>
      </c>
      <c r="Y31" s="46"/>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s="9" customFormat="1" ht="20.25" customHeight="1">
      <c r="A32" s="86"/>
      <c r="B32" s="87"/>
      <c r="C32" s="86"/>
      <c r="D32" s="80"/>
      <c r="E32" s="81"/>
      <c r="F32" s="74"/>
      <c r="G32" s="82"/>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row>
    <row r="33" spans="1:25" s="8" customFormat="1" ht="20.25" customHeight="1">
      <c r="A33" s="86"/>
      <c r="B33" s="87"/>
      <c r="C33" s="86"/>
      <c r="D33" s="80"/>
      <c r="E33" s="81"/>
      <c r="F33" s="74"/>
      <c r="G33" s="82"/>
      <c r="H33" s="9"/>
      <c r="I33" s="9"/>
      <c r="J33" s="9"/>
      <c r="K33" s="9"/>
      <c r="L33" s="9"/>
      <c r="M33" s="9"/>
      <c r="N33" s="9"/>
      <c r="O33" s="9"/>
      <c r="P33" s="9"/>
      <c r="Q33" s="9"/>
      <c r="R33" s="9"/>
      <c r="S33" s="9"/>
      <c r="T33" s="9"/>
      <c r="U33" s="9"/>
      <c r="V33" s="9"/>
      <c r="W33" s="9"/>
      <c r="X33" s="9"/>
      <c r="Y33" s="9"/>
    </row>
    <row r="34" spans="1:25" s="8" customFormat="1" ht="20.25" customHeight="1">
      <c r="A34" s="86"/>
      <c r="B34" s="87"/>
      <c r="C34" s="86"/>
      <c r="D34" s="80"/>
      <c r="E34" s="81"/>
      <c r="F34" s="74"/>
      <c r="G34" s="82"/>
      <c r="H34" s="9"/>
      <c r="I34" s="9"/>
      <c r="J34" s="9"/>
      <c r="K34" s="9"/>
      <c r="L34" s="9"/>
      <c r="M34" s="9"/>
      <c r="N34" s="9"/>
      <c r="O34" s="9"/>
      <c r="P34" s="9"/>
      <c r="Q34" s="9"/>
      <c r="R34" s="9"/>
      <c r="S34" s="9"/>
      <c r="T34" s="9"/>
      <c r="U34" s="9"/>
      <c r="V34" s="9"/>
      <c r="W34" s="9"/>
      <c r="X34" s="9"/>
      <c r="Y34" s="9"/>
    </row>
    <row r="35" spans="1:256" s="46" customFormat="1" ht="20.25" customHeight="1">
      <c r="A35" s="86"/>
      <c r="B35" s="87"/>
      <c r="C35" s="86"/>
      <c r="D35" s="80"/>
      <c r="E35" s="81"/>
      <c r="F35" s="74"/>
      <c r="G35" s="82"/>
      <c r="H35" s="9"/>
      <c r="I35" s="9"/>
      <c r="J35" s="9"/>
      <c r="K35" s="9"/>
      <c r="L35" s="9"/>
      <c r="M35" s="9"/>
      <c r="N35" s="9"/>
      <c r="O35" s="9"/>
      <c r="P35" s="9"/>
      <c r="Q35" s="9"/>
      <c r="R35" s="9"/>
      <c r="S35" s="9"/>
      <c r="T35" s="9"/>
      <c r="U35" s="9"/>
      <c r="V35" s="9"/>
      <c r="W35" s="9"/>
      <c r="X35" s="9"/>
      <c r="Y35"/>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row>
    <row r="36" spans="1:256" s="46" customFormat="1" ht="20.25" customHeight="1">
      <c r="A36" s="65" t="s">
        <v>0</v>
      </c>
      <c r="B36" s="66" t="s">
        <v>1</v>
      </c>
      <c r="C36" s="67" t="s">
        <v>2</v>
      </c>
      <c r="D36" s="67" t="s">
        <v>3</v>
      </c>
      <c r="E36" s="68" t="s">
        <v>14</v>
      </c>
      <c r="F36" s="83" t="s">
        <v>15</v>
      </c>
      <c r="G36" s="70" t="s">
        <v>16</v>
      </c>
      <c r="H36" s="9"/>
      <c r="I36" s="9"/>
      <c r="J36" s="9"/>
      <c r="K36" s="9"/>
      <c r="L36" s="9"/>
      <c r="M36" s="9"/>
      <c r="N36" s="9"/>
      <c r="O36" s="9"/>
      <c r="P36" s="9"/>
      <c r="Q36" s="9"/>
      <c r="R36" s="9"/>
      <c r="S36" s="9"/>
      <c r="T36" s="9"/>
      <c r="U36" s="9"/>
      <c r="V36" s="9"/>
      <c r="W36" s="9"/>
      <c r="X36" s="9"/>
      <c r="Y36"/>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row>
    <row r="37" spans="1:25" s="9" customFormat="1" ht="20.25" customHeight="1">
      <c r="A37" s="150">
        <v>20065</v>
      </c>
      <c r="B37" s="145">
        <v>43571</v>
      </c>
      <c r="C37" s="130" t="s">
        <v>85</v>
      </c>
      <c r="D37" s="130" t="s">
        <v>86</v>
      </c>
      <c r="E37" s="92">
        <v>105000</v>
      </c>
      <c r="F37" s="88">
        <v>0.1</v>
      </c>
      <c r="G37" s="75">
        <f aca="true" t="shared" si="2" ref="G37:G53">+E37*F37</f>
        <v>10500</v>
      </c>
      <c r="Y37" s="5"/>
    </row>
    <row r="38" spans="1:25" s="9" customFormat="1" ht="20.25" customHeight="1">
      <c r="A38" s="150">
        <v>20066</v>
      </c>
      <c r="B38" s="145">
        <v>43571</v>
      </c>
      <c r="C38" s="130" t="s">
        <v>87</v>
      </c>
      <c r="D38" s="130" t="s">
        <v>88</v>
      </c>
      <c r="E38" s="92">
        <v>30000</v>
      </c>
      <c r="F38" s="88">
        <v>0.1</v>
      </c>
      <c r="G38" s="75">
        <f t="shared" si="2"/>
        <v>3000</v>
      </c>
      <c r="Y38" s="5"/>
    </row>
    <row r="39" spans="1:25" s="9" customFormat="1" ht="20.25" customHeight="1">
      <c r="A39" s="150">
        <v>20067</v>
      </c>
      <c r="B39" s="145">
        <v>43571</v>
      </c>
      <c r="C39" s="130" t="s">
        <v>87</v>
      </c>
      <c r="D39" s="130" t="s">
        <v>89</v>
      </c>
      <c r="E39" s="92">
        <v>90000</v>
      </c>
      <c r="F39" s="88">
        <v>0.1</v>
      </c>
      <c r="G39" s="75">
        <f t="shared" si="2"/>
        <v>9000</v>
      </c>
      <c r="Y39" s="5"/>
    </row>
    <row r="40" spans="1:256" ht="24.75" customHeight="1">
      <c r="A40" s="150">
        <v>20068</v>
      </c>
      <c r="B40" s="145">
        <v>43206</v>
      </c>
      <c r="C40" s="130" t="s">
        <v>47</v>
      </c>
      <c r="D40" s="130" t="s">
        <v>89</v>
      </c>
      <c r="E40" s="92">
        <v>75000</v>
      </c>
      <c r="F40" s="88">
        <v>0.1</v>
      </c>
      <c r="G40" s="75">
        <f t="shared" si="2"/>
        <v>7500</v>
      </c>
      <c r="H40" s="9"/>
      <c r="I40" s="9"/>
      <c r="J40" s="9"/>
      <c r="K40" s="9"/>
      <c r="L40" s="9"/>
      <c r="M40" s="9"/>
      <c r="N40" s="9"/>
      <c r="O40" s="9"/>
      <c r="P40" s="9"/>
      <c r="Q40" s="9"/>
      <c r="R40" s="9"/>
      <c r="S40" s="8"/>
      <c r="T40" s="8"/>
      <c r="U40" s="8"/>
      <c r="V40" s="8"/>
      <c r="W40" s="8"/>
      <c r="X40" s="8"/>
      <c r="Y40" s="5"/>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row>
    <row r="41" spans="1:256" ht="24.75" customHeight="1">
      <c r="A41" s="150">
        <v>20069</v>
      </c>
      <c r="B41" s="145">
        <v>43571</v>
      </c>
      <c r="C41" s="130" t="s">
        <v>47</v>
      </c>
      <c r="D41" s="130" t="s">
        <v>88</v>
      </c>
      <c r="E41" s="92">
        <v>25000</v>
      </c>
      <c r="F41" s="88">
        <v>0.1</v>
      </c>
      <c r="G41" s="75">
        <f t="shared" si="2"/>
        <v>2500</v>
      </c>
      <c r="H41" s="9"/>
      <c r="I41" s="9"/>
      <c r="J41" s="9"/>
      <c r="K41" s="9"/>
      <c r="L41" s="9"/>
      <c r="M41" s="9"/>
      <c r="N41" s="9"/>
      <c r="O41" s="9"/>
      <c r="P41" s="9"/>
      <c r="Q41" s="9"/>
      <c r="R41" s="9"/>
      <c r="S41" s="8"/>
      <c r="T41" s="8"/>
      <c r="U41" s="8"/>
      <c r="V41" s="8"/>
      <c r="W41" s="8"/>
      <c r="X41" s="8"/>
      <c r="Y41" s="5"/>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row>
    <row r="42" spans="1:256" ht="24" customHeight="1">
      <c r="A42" s="150">
        <v>20070</v>
      </c>
      <c r="B42" s="145">
        <v>43571</v>
      </c>
      <c r="C42" s="130" t="s">
        <v>85</v>
      </c>
      <c r="D42" s="130" t="s">
        <v>90</v>
      </c>
      <c r="E42" s="92">
        <v>35000</v>
      </c>
      <c r="F42" s="88">
        <v>0.1</v>
      </c>
      <c r="G42" s="75">
        <f t="shared" si="2"/>
        <v>3500</v>
      </c>
      <c r="H42" s="9"/>
      <c r="I42" s="9"/>
      <c r="J42" s="9"/>
      <c r="K42" s="9"/>
      <c r="L42" s="9"/>
      <c r="M42" s="9"/>
      <c r="N42" s="9"/>
      <c r="O42" s="9"/>
      <c r="P42" s="9"/>
      <c r="Q42" s="9"/>
      <c r="R42" s="9"/>
      <c r="S42" s="46"/>
      <c r="T42" s="46"/>
      <c r="U42" s="47"/>
      <c r="V42" s="48"/>
      <c r="W42" s="11"/>
      <c r="X42" s="46"/>
      <c r="Y42" s="5"/>
      <c r="Z42" s="47"/>
      <c r="AA42" s="48"/>
      <c r="AB42" s="11"/>
      <c r="AC42" s="46"/>
      <c r="AD42" s="46"/>
      <c r="AE42" s="47"/>
      <c r="AF42" s="48"/>
      <c r="AG42" s="11"/>
      <c r="AH42" s="46"/>
      <c r="AI42" s="46"/>
      <c r="AJ42" s="47"/>
      <c r="AK42" s="48"/>
      <c r="AL42" s="11"/>
      <c r="AM42" s="46"/>
      <c r="AN42" s="46"/>
      <c r="AO42" s="47"/>
      <c r="AP42" s="48"/>
      <c r="AQ42" s="11"/>
      <c r="AR42" s="46"/>
      <c r="AS42" s="46"/>
      <c r="AT42" s="47"/>
      <c r="AU42" s="48"/>
      <c r="AV42" s="11"/>
      <c r="AW42" s="46"/>
      <c r="AX42" s="46"/>
      <c r="AY42" s="47"/>
      <c r="AZ42" s="48"/>
      <c r="BA42" s="11"/>
      <c r="BB42" s="46"/>
      <c r="BC42" s="46"/>
      <c r="BD42" s="47"/>
      <c r="BE42" s="48"/>
      <c r="BF42" s="11"/>
      <c r="BG42" s="46"/>
      <c r="BH42" s="46"/>
      <c r="BI42" s="47"/>
      <c r="BJ42" s="48"/>
      <c r="BK42" s="11"/>
      <c r="BL42" s="46"/>
      <c r="BM42" s="46"/>
      <c r="BN42" s="47"/>
      <c r="BO42" s="48"/>
      <c r="BP42" s="11"/>
      <c r="BQ42" s="46"/>
      <c r="BR42" s="46"/>
      <c r="BS42" s="47"/>
      <c r="BT42" s="48"/>
      <c r="BU42" s="11"/>
      <c r="BV42" s="46"/>
      <c r="BW42" s="46"/>
      <c r="BX42" s="47"/>
      <c r="BY42" s="48"/>
      <c r="BZ42" s="11"/>
      <c r="CA42" s="46"/>
      <c r="CB42" s="46"/>
      <c r="CC42" s="47"/>
      <c r="CD42" s="48"/>
      <c r="CE42" s="11"/>
      <c r="CF42" s="46"/>
      <c r="CG42" s="46"/>
      <c r="CH42" s="47"/>
      <c r="CI42" s="48"/>
      <c r="CJ42" s="11"/>
      <c r="CK42" s="46"/>
      <c r="CL42" s="46"/>
      <c r="CM42" s="47"/>
      <c r="CN42" s="48"/>
      <c r="CO42" s="11"/>
      <c r="CP42" s="46"/>
      <c r="CQ42" s="46"/>
      <c r="CR42" s="47"/>
      <c r="CS42" s="48"/>
      <c r="CT42" s="11"/>
      <c r="CU42" s="46"/>
      <c r="CV42" s="46"/>
      <c r="CW42" s="47"/>
      <c r="CX42" s="48"/>
      <c r="CY42" s="11"/>
      <c r="CZ42" s="46"/>
      <c r="DA42" s="46"/>
      <c r="DB42" s="47"/>
      <c r="DC42" s="48"/>
      <c r="DD42" s="11"/>
      <c r="DE42" s="46"/>
      <c r="DF42" s="46"/>
      <c r="DG42" s="47"/>
      <c r="DH42" s="48"/>
      <c r="DI42" s="11"/>
      <c r="DJ42" s="46"/>
      <c r="DK42" s="46"/>
      <c r="DL42" s="47"/>
      <c r="DM42" s="48"/>
      <c r="DN42" s="11"/>
      <c r="DO42" s="46"/>
      <c r="DP42" s="46"/>
      <c r="DQ42" s="47"/>
      <c r="DR42" s="48"/>
      <c r="DS42" s="11"/>
      <c r="DT42" s="46"/>
      <c r="DU42" s="46"/>
      <c r="DV42" s="47"/>
      <c r="DW42" s="48"/>
      <c r="DX42" s="11"/>
      <c r="DY42" s="46"/>
      <c r="DZ42" s="46"/>
      <c r="EA42" s="47"/>
      <c r="EB42" s="48"/>
      <c r="EC42" s="11"/>
      <c r="ED42" s="46"/>
      <c r="EE42" s="46"/>
      <c r="EF42" s="47"/>
      <c r="EG42" s="48"/>
      <c r="EH42" s="11"/>
      <c r="EI42" s="46"/>
      <c r="EJ42" s="46"/>
      <c r="EK42" s="47"/>
      <c r="EL42" s="48"/>
      <c r="EM42" s="11"/>
      <c r="EN42" s="46"/>
      <c r="EO42" s="46"/>
      <c r="EP42" s="47"/>
      <c r="EQ42" s="48"/>
      <c r="ER42" s="11"/>
      <c r="ES42" s="46"/>
      <c r="ET42" s="46"/>
      <c r="EU42" s="47"/>
      <c r="EV42" s="48"/>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6"/>
      <c r="HL42" s="46"/>
      <c r="HM42" s="46"/>
      <c r="HN42" s="46"/>
      <c r="HO42" s="46"/>
      <c r="HP42" s="46"/>
      <c r="HQ42" s="46"/>
      <c r="HR42" s="46"/>
      <c r="HS42" s="46"/>
      <c r="HT42" s="46"/>
      <c r="HU42" s="46"/>
      <c r="HV42" s="46"/>
      <c r="HW42" s="46"/>
      <c r="HX42" s="46"/>
      <c r="HY42" s="46"/>
      <c r="HZ42" s="46"/>
      <c r="IA42" s="46"/>
      <c r="IB42" s="46"/>
      <c r="IC42" s="46"/>
      <c r="ID42" s="46"/>
      <c r="IE42" s="46"/>
      <c r="IF42" s="46"/>
      <c r="IG42" s="46"/>
      <c r="IH42" s="46"/>
      <c r="II42" s="46"/>
      <c r="IJ42" s="46"/>
      <c r="IK42" s="46"/>
      <c r="IL42" s="46"/>
      <c r="IM42" s="46"/>
      <c r="IN42" s="46"/>
      <c r="IO42" s="46"/>
      <c r="IP42" s="46"/>
      <c r="IQ42" s="46"/>
      <c r="IR42" s="46"/>
      <c r="IS42" s="46"/>
      <c r="IT42" s="46"/>
      <c r="IU42" s="46"/>
      <c r="IV42" s="46"/>
    </row>
    <row r="43" spans="1:256" s="5" customFormat="1" ht="20.25" customHeight="1">
      <c r="A43" s="150">
        <v>20071</v>
      </c>
      <c r="B43" s="145">
        <v>43571</v>
      </c>
      <c r="C43" s="130" t="s">
        <v>91</v>
      </c>
      <c r="D43" s="130" t="s">
        <v>89</v>
      </c>
      <c r="E43" s="92">
        <v>60000</v>
      </c>
      <c r="F43" s="88">
        <v>0.1</v>
      </c>
      <c r="G43" s="75">
        <f t="shared" si="2"/>
        <v>6000</v>
      </c>
      <c r="H43" s="9"/>
      <c r="I43" s="9"/>
      <c r="J43" s="9"/>
      <c r="K43" s="9"/>
      <c r="L43" s="9"/>
      <c r="M43" s="9"/>
      <c r="N43" s="9"/>
      <c r="O43" s="9"/>
      <c r="P43" s="9"/>
      <c r="Q43" s="9"/>
      <c r="R43" s="9"/>
      <c r="S43" s="46"/>
      <c r="T43" s="46"/>
      <c r="U43" s="47"/>
      <c r="V43" s="48"/>
      <c r="W43" s="11"/>
      <c r="X43" s="46"/>
      <c r="Y43" s="12"/>
      <c r="Z43" s="47"/>
      <c r="AA43" s="48"/>
      <c r="AB43" s="11"/>
      <c r="AC43" s="46"/>
      <c r="AD43" s="46"/>
      <c r="AE43" s="47"/>
      <c r="AF43" s="48"/>
      <c r="AG43" s="11"/>
      <c r="AH43" s="46"/>
      <c r="AI43" s="46"/>
      <c r="AJ43" s="47"/>
      <c r="AK43" s="48"/>
      <c r="AL43" s="11"/>
      <c r="AM43" s="46"/>
      <c r="AN43" s="46"/>
      <c r="AO43" s="47"/>
      <c r="AP43" s="48"/>
      <c r="AQ43" s="11"/>
      <c r="AR43" s="46"/>
      <c r="AS43" s="46"/>
      <c r="AT43" s="47"/>
      <c r="AU43" s="48"/>
      <c r="AV43" s="11"/>
      <c r="AW43" s="46"/>
      <c r="AX43" s="46"/>
      <c r="AY43" s="47"/>
      <c r="AZ43" s="48"/>
      <c r="BA43" s="11"/>
      <c r="BB43" s="46"/>
      <c r="BC43" s="46"/>
      <c r="BD43" s="47"/>
      <c r="BE43" s="48"/>
      <c r="BF43" s="11"/>
      <c r="BG43" s="46"/>
      <c r="BH43" s="46"/>
      <c r="BI43" s="47"/>
      <c r="BJ43" s="48"/>
      <c r="BK43" s="11"/>
      <c r="BL43" s="46"/>
      <c r="BM43" s="46"/>
      <c r="BN43" s="47"/>
      <c r="BO43" s="48"/>
      <c r="BP43" s="11"/>
      <c r="BQ43" s="46"/>
      <c r="BR43" s="46"/>
      <c r="BS43" s="47"/>
      <c r="BT43" s="48"/>
      <c r="BU43" s="11"/>
      <c r="BV43" s="46"/>
      <c r="BW43" s="46"/>
      <c r="BX43" s="47"/>
      <c r="BY43" s="48"/>
      <c r="BZ43" s="11"/>
      <c r="CA43" s="46"/>
      <c r="CB43" s="46"/>
      <c r="CC43" s="47"/>
      <c r="CD43" s="48"/>
      <c r="CE43" s="11"/>
      <c r="CF43" s="46"/>
      <c r="CG43" s="46"/>
      <c r="CH43" s="47"/>
      <c r="CI43" s="48"/>
      <c r="CJ43" s="11"/>
      <c r="CK43" s="46"/>
      <c r="CL43" s="46"/>
      <c r="CM43" s="47"/>
      <c r="CN43" s="48"/>
      <c r="CO43" s="11"/>
      <c r="CP43" s="46"/>
      <c r="CQ43" s="46"/>
      <c r="CR43" s="47"/>
      <c r="CS43" s="48"/>
      <c r="CT43" s="11"/>
      <c r="CU43" s="46"/>
      <c r="CV43" s="46"/>
      <c r="CW43" s="47"/>
      <c r="CX43" s="48"/>
      <c r="CY43" s="11"/>
      <c r="CZ43" s="46"/>
      <c r="DA43" s="46"/>
      <c r="DB43" s="47"/>
      <c r="DC43" s="48"/>
      <c r="DD43" s="11"/>
      <c r="DE43" s="46"/>
      <c r="DF43" s="46"/>
      <c r="DG43" s="47"/>
      <c r="DH43" s="48"/>
      <c r="DI43" s="11"/>
      <c r="DJ43" s="46"/>
      <c r="DK43" s="46"/>
      <c r="DL43" s="47"/>
      <c r="DM43" s="48"/>
      <c r="DN43" s="11"/>
      <c r="DO43" s="46"/>
      <c r="DP43" s="46"/>
      <c r="DQ43" s="47"/>
      <c r="DR43" s="48"/>
      <c r="DS43" s="11"/>
      <c r="DT43" s="46"/>
      <c r="DU43" s="46"/>
      <c r="DV43" s="47"/>
      <c r="DW43" s="48"/>
      <c r="DX43" s="11"/>
      <c r="DY43" s="46"/>
      <c r="DZ43" s="46"/>
      <c r="EA43" s="47"/>
      <c r="EB43" s="48"/>
      <c r="EC43" s="11"/>
      <c r="ED43" s="46"/>
      <c r="EE43" s="46"/>
      <c r="EF43" s="47"/>
      <c r="EG43" s="48"/>
      <c r="EH43" s="11"/>
      <c r="EI43" s="46"/>
      <c r="EJ43" s="46"/>
      <c r="EK43" s="47"/>
      <c r="EL43" s="48"/>
      <c r="EM43" s="11"/>
      <c r="EN43" s="46"/>
      <c r="EO43" s="46"/>
      <c r="EP43" s="47"/>
      <c r="EQ43" s="48"/>
      <c r="ER43" s="11"/>
      <c r="ES43" s="46"/>
      <c r="ET43" s="46"/>
      <c r="EU43" s="47"/>
      <c r="EV43" s="48"/>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6"/>
      <c r="GK43" s="46"/>
      <c r="GL43" s="46"/>
      <c r="GM43" s="46"/>
      <c r="GN43" s="46"/>
      <c r="GO43" s="46"/>
      <c r="GP43" s="46"/>
      <c r="GQ43" s="46"/>
      <c r="GR43" s="46"/>
      <c r="GS43" s="46"/>
      <c r="GT43" s="46"/>
      <c r="GU43" s="46"/>
      <c r="GV43" s="46"/>
      <c r="GW43" s="46"/>
      <c r="GX43" s="46"/>
      <c r="GY43" s="46"/>
      <c r="GZ43" s="46"/>
      <c r="HA43" s="46"/>
      <c r="HB43" s="46"/>
      <c r="HC43" s="46"/>
      <c r="HD43" s="46"/>
      <c r="HE43" s="46"/>
      <c r="HF43" s="46"/>
      <c r="HG43" s="46"/>
      <c r="HH43" s="46"/>
      <c r="HI43" s="46"/>
      <c r="HJ43" s="46"/>
      <c r="HK43" s="46"/>
      <c r="HL43" s="46"/>
      <c r="HM43" s="46"/>
      <c r="HN43" s="46"/>
      <c r="HO43" s="46"/>
      <c r="HP43" s="46"/>
      <c r="HQ43" s="46"/>
      <c r="HR43" s="46"/>
      <c r="HS43" s="46"/>
      <c r="HT43" s="46"/>
      <c r="HU43" s="46"/>
      <c r="HV43" s="46"/>
      <c r="HW43" s="46"/>
      <c r="HX43" s="46"/>
      <c r="HY43" s="46"/>
      <c r="HZ43" s="46"/>
      <c r="IA43" s="46"/>
      <c r="IB43" s="46"/>
      <c r="IC43" s="46"/>
      <c r="ID43" s="46"/>
      <c r="IE43" s="46"/>
      <c r="IF43" s="46"/>
      <c r="IG43" s="46"/>
      <c r="IH43" s="46"/>
      <c r="II43" s="46"/>
      <c r="IJ43" s="46"/>
      <c r="IK43" s="46"/>
      <c r="IL43" s="46"/>
      <c r="IM43" s="46"/>
      <c r="IN43" s="46"/>
      <c r="IO43" s="46"/>
      <c r="IP43" s="46"/>
      <c r="IQ43" s="46"/>
      <c r="IR43" s="46"/>
      <c r="IS43" s="46"/>
      <c r="IT43" s="46"/>
      <c r="IU43" s="46"/>
      <c r="IV43" s="46"/>
    </row>
    <row r="44" spans="1:256" s="5" customFormat="1" ht="20.25" customHeight="1">
      <c r="A44" s="150">
        <v>20072</v>
      </c>
      <c r="B44" s="145">
        <v>43571</v>
      </c>
      <c r="C44" s="130" t="s">
        <v>91</v>
      </c>
      <c r="D44" s="130" t="s">
        <v>90</v>
      </c>
      <c r="E44" s="92">
        <v>20000</v>
      </c>
      <c r="F44" s="88">
        <v>0.1</v>
      </c>
      <c r="G44" s="75">
        <f t="shared" si="2"/>
        <v>2000</v>
      </c>
      <c r="H44" s="9"/>
      <c r="I44" s="9"/>
      <c r="J44" s="9"/>
      <c r="K44" s="9"/>
      <c r="L44" s="9"/>
      <c r="M44" s="9"/>
      <c r="N44" s="9"/>
      <c r="O44" s="9"/>
      <c r="P44" s="9"/>
      <c r="Q44" s="9"/>
      <c r="R44" s="9"/>
      <c r="S44" s="9"/>
      <c r="T44" s="9"/>
      <c r="U44" s="9"/>
      <c r="V44" s="9"/>
      <c r="W44" s="9"/>
      <c r="X44" s="9"/>
      <c r="Y44"/>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row>
    <row r="45" spans="1:256" s="5" customFormat="1" ht="20.25" customHeight="1">
      <c r="A45" s="150">
        <v>20075</v>
      </c>
      <c r="B45" s="145">
        <v>43571</v>
      </c>
      <c r="C45" s="130" t="s">
        <v>91</v>
      </c>
      <c r="D45" s="130" t="s">
        <v>92</v>
      </c>
      <c r="E45" s="92">
        <v>17000</v>
      </c>
      <c r="F45" s="88">
        <v>0.1</v>
      </c>
      <c r="G45" s="75">
        <f t="shared" si="2"/>
        <v>1700</v>
      </c>
      <c r="H45" s="9"/>
      <c r="I45" s="9"/>
      <c r="J45" s="9"/>
      <c r="K45" s="9"/>
      <c r="L45" s="9"/>
      <c r="M45" s="9"/>
      <c r="N45" s="9"/>
      <c r="O45" s="9"/>
      <c r="P45" s="9"/>
      <c r="Q45" s="9"/>
      <c r="R45" s="9"/>
      <c r="S45" s="9"/>
      <c r="T45" s="9"/>
      <c r="U45" s="9"/>
      <c r="V45" s="9"/>
      <c r="W45" s="9"/>
      <c r="X45" s="9"/>
      <c r="Y45"/>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row>
    <row r="46" spans="1:256" s="5" customFormat="1" ht="20.25" customHeight="1">
      <c r="A46" s="150">
        <v>20076</v>
      </c>
      <c r="B46" s="145">
        <v>43571</v>
      </c>
      <c r="C46" s="130" t="s">
        <v>93</v>
      </c>
      <c r="D46" s="130" t="s">
        <v>92</v>
      </c>
      <c r="E46" s="92">
        <v>15000</v>
      </c>
      <c r="F46" s="88">
        <v>0.1</v>
      </c>
      <c r="G46" s="75">
        <f t="shared" si="2"/>
        <v>1500</v>
      </c>
      <c r="H46" s="9"/>
      <c r="I46" s="9"/>
      <c r="J46" s="9"/>
      <c r="K46" s="9"/>
      <c r="L46" s="9"/>
      <c r="M46" s="9"/>
      <c r="N46" s="9"/>
      <c r="O46" s="9"/>
      <c r="P46" s="9"/>
      <c r="Q46" s="9"/>
      <c r="R46" s="9"/>
      <c r="S46" s="9"/>
      <c r="T46" s="9"/>
      <c r="U46" s="9"/>
      <c r="V46" s="9"/>
      <c r="W46" s="9"/>
      <c r="X46" s="9"/>
      <c r="Y46" s="53"/>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row>
    <row r="47" spans="1:256" s="5" customFormat="1" ht="20.25" customHeight="1">
      <c r="A47" s="150">
        <v>20077</v>
      </c>
      <c r="B47" s="145">
        <v>43571</v>
      </c>
      <c r="C47" s="130" t="s">
        <v>85</v>
      </c>
      <c r="D47" s="130" t="s">
        <v>92</v>
      </c>
      <c r="E47" s="84">
        <v>25000</v>
      </c>
      <c r="F47" s="88">
        <v>0.1</v>
      </c>
      <c r="G47" s="75">
        <f t="shared" si="2"/>
        <v>2500</v>
      </c>
      <c r="H47" s="9"/>
      <c r="I47" s="9"/>
      <c r="J47" s="9"/>
      <c r="K47" s="9"/>
      <c r="L47" s="9"/>
      <c r="M47" s="9"/>
      <c r="N47" s="9"/>
      <c r="O47" s="9"/>
      <c r="P47" s="9"/>
      <c r="Q47" s="9"/>
      <c r="R47" s="9"/>
      <c r="S47"/>
      <c r="T47"/>
      <c r="U47"/>
      <c r="V47"/>
      <c r="W47"/>
      <c r="X47"/>
      <c r="Y47" s="9"/>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5" customFormat="1" ht="20.25" customHeight="1">
      <c r="A48" s="150">
        <v>20079</v>
      </c>
      <c r="B48" s="145">
        <v>43571</v>
      </c>
      <c r="C48" s="130" t="s">
        <v>47</v>
      </c>
      <c r="D48" s="130" t="s">
        <v>94</v>
      </c>
      <c r="E48" s="92">
        <v>32000</v>
      </c>
      <c r="F48" s="88">
        <v>0.1</v>
      </c>
      <c r="G48" s="75">
        <f t="shared" si="2"/>
        <v>3200</v>
      </c>
      <c r="H48" s="9"/>
      <c r="I48" s="9"/>
      <c r="J48" s="9"/>
      <c r="K48" s="9"/>
      <c r="L48" s="9"/>
      <c r="M48" s="9"/>
      <c r="N48" s="9"/>
      <c r="O48" s="9"/>
      <c r="P48" s="9"/>
      <c r="Q48" s="9"/>
      <c r="R48" s="9"/>
      <c r="S48"/>
      <c r="T48"/>
      <c r="U48"/>
      <c r="V48"/>
      <c r="W48"/>
      <c r="X48"/>
      <c r="Y48" s="9"/>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 s="5" customFormat="1" ht="20.25" customHeight="1">
      <c r="A49" s="150">
        <v>20080</v>
      </c>
      <c r="B49" s="145">
        <v>43571</v>
      </c>
      <c r="C49" s="130" t="s">
        <v>91</v>
      </c>
      <c r="D49" s="130" t="s">
        <v>95</v>
      </c>
      <c r="E49" s="92">
        <v>25000</v>
      </c>
      <c r="F49" s="88">
        <v>0.1</v>
      </c>
      <c r="G49" s="75">
        <f t="shared" si="2"/>
        <v>2500</v>
      </c>
      <c r="H49" s="9"/>
      <c r="I49" s="9"/>
      <c r="J49" s="9"/>
      <c r="K49" s="9"/>
      <c r="L49" s="9"/>
      <c r="M49" s="9"/>
      <c r="N49" s="9"/>
      <c r="O49" s="9"/>
      <c r="P49" s="9"/>
      <c r="Q49" s="9"/>
      <c r="R49" s="9"/>
      <c r="Y49" s="9"/>
    </row>
    <row r="50" spans="1:25" s="5" customFormat="1" ht="20.25" customHeight="1">
      <c r="A50" s="150">
        <v>20081</v>
      </c>
      <c r="B50" s="145">
        <v>43571</v>
      </c>
      <c r="C50" s="130" t="s">
        <v>85</v>
      </c>
      <c r="D50" s="130" t="s">
        <v>96</v>
      </c>
      <c r="E50" s="92">
        <v>20000</v>
      </c>
      <c r="F50" s="88">
        <v>0.1</v>
      </c>
      <c r="G50" s="75">
        <f t="shared" si="2"/>
        <v>2000</v>
      </c>
      <c r="H50" s="9"/>
      <c r="I50" s="9"/>
      <c r="J50" s="9"/>
      <c r="K50" s="9"/>
      <c r="L50" s="9"/>
      <c r="M50" s="9"/>
      <c r="N50" s="9"/>
      <c r="O50" s="9"/>
      <c r="P50" s="9"/>
      <c r="Q50" s="9"/>
      <c r="R50" s="9"/>
      <c r="Y50" s="9"/>
    </row>
    <row r="51" spans="1:25" s="5" customFormat="1" ht="20.25" customHeight="1">
      <c r="A51" s="150">
        <v>20082</v>
      </c>
      <c r="B51" s="145">
        <v>43571</v>
      </c>
      <c r="C51" s="130" t="s">
        <v>47</v>
      </c>
      <c r="D51" s="130" t="s">
        <v>96</v>
      </c>
      <c r="E51" s="92">
        <v>17000</v>
      </c>
      <c r="F51" s="88">
        <v>0.1</v>
      </c>
      <c r="G51" s="75">
        <f t="shared" si="2"/>
        <v>1700</v>
      </c>
      <c r="H51" s="9"/>
      <c r="I51" s="9"/>
      <c r="J51" s="9"/>
      <c r="K51" s="9"/>
      <c r="L51" s="9"/>
      <c r="M51" s="9"/>
      <c r="N51" s="9"/>
      <c r="O51" s="9"/>
      <c r="P51" s="9"/>
      <c r="Q51" s="9"/>
      <c r="R51" s="9"/>
      <c r="Y51" s="9"/>
    </row>
    <row r="52" spans="1:256" s="12" customFormat="1" ht="20.25" customHeight="1">
      <c r="A52" s="150">
        <v>20083</v>
      </c>
      <c r="B52" s="145">
        <v>43571</v>
      </c>
      <c r="C52" s="130" t="s">
        <v>97</v>
      </c>
      <c r="D52" s="130" t="s">
        <v>96</v>
      </c>
      <c r="E52" s="84">
        <v>17000</v>
      </c>
      <c r="F52" s="88">
        <v>0.1</v>
      </c>
      <c r="G52" s="75">
        <f t="shared" si="2"/>
        <v>1700</v>
      </c>
      <c r="H52" s="9"/>
      <c r="I52" s="9"/>
      <c r="J52" s="9"/>
      <c r="K52" s="9"/>
      <c r="L52" s="9"/>
      <c r="M52" s="9"/>
      <c r="N52" s="9"/>
      <c r="O52" s="9"/>
      <c r="P52" s="9"/>
      <c r="Q52" s="9"/>
      <c r="R52" s="9"/>
      <c r="S52" s="5"/>
      <c r="T52" s="5"/>
      <c r="U52" s="5"/>
      <c r="V52" s="5"/>
      <c r="W52" s="5"/>
      <c r="X52" s="5"/>
      <c r="Y52" s="8"/>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row>
    <row r="53" spans="1:256" ht="24.75" customHeight="1">
      <c r="A53" s="150">
        <v>20111</v>
      </c>
      <c r="B53" s="145">
        <v>43580</v>
      </c>
      <c r="C53" s="130" t="s">
        <v>43</v>
      </c>
      <c r="D53" s="130" t="s">
        <v>98</v>
      </c>
      <c r="E53" s="92">
        <v>12000</v>
      </c>
      <c r="F53" s="88">
        <v>0.1</v>
      </c>
      <c r="G53" s="75">
        <f t="shared" si="2"/>
        <v>1200</v>
      </c>
      <c r="H53" s="9"/>
      <c r="I53" s="9"/>
      <c r="J53" s="9"/>
      <c r="K53" s="9"/>
      <c r="L53" s="9"/>
      <c r="M53" s="9"/>
      <c r="N53" s="9"/>
      <c r="O53" s="9"/>
      <c r="P53" s="9"/>
      <c r="Q53" s="9"/>
      <c r="R53" s="9"/>
      <c r="S53" s="5"/>
      <c r="T53" s="5"/>
      <c r="U53" s="5"/>
      <c r="V53" s="5"/>
      <c r="W53" s="5"/>
      <c r="X53" s="5"/>
      <c r="Y53" s="9"/>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row>
    <row r="54" spans="1:256" ht="24.75" customHeight="1">
      <c r="A54" s="115"/>
      <c r="B54" s="116"/>
      <c r="C54" s="115"/>
      <c r="D54" s="111"/>
      <c r="E54" s="112">
        <f>SUM(E37:E53)</f>
        <v>620000</v>
      </c>
      <c r="F54" s="117"/>
      <c r="G54" s="114">
        <f>SUM(G37:G53)</f>
        <v>62000</v>
      </c>
      <c r="H54" s="8"/>
      <c r="I54" s="8"/>
      <c r="J54" s="8"/>
      <c r="K54" s="8"/>
      <c r="L54" s="8"/>
      <c r="M54" s="8"/>
      <c r="N54" s="8"/>
      <c r="O54" s="8"/>
      <c r="P54" s="8"/>
      <c r="Q54" s="8"/>
      <c r="R54" s="8"/>
      <c r="S54" s="5"/>
      <c r="T54" s="5"/>
      <c r="U54" s="5"/>
      <c r="V54" s="5"/>
      <c r="W54" s="5"/>
      <c r="X54" s="5"/>
      <c r="Y54" s="9"/>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12"/>
      <c r="IV54" s="12"/>
    </row>
    <row r="55" spans="1:256" s="53" customFormat="1" ht="24.75" customHeight="1">
      <c r="A55" s="89" t="s">
        <v>11</v>
      </c>
      <c r="B55" s="86"/>
      <c r="C55" s="90"/>
      <c r="D55" s="86"/>
      <c r="E55" s="86"/>
      <c r="F55" s="86"/>
      <c r="G55" s="84"/>
      <c r="H55" s="11"/>
      <c r="I55" s="46"/>
      <c r="J55" s="46"/>
      <c r="K55" s="47"/>
      <c r="L55" s="48"/>
      <c r="M55" s="11"/>
      <c r="N55" s="46"/>
      <c r="O55" s="46"/>
      <c r="P55" s="47"/>
      <c r="Q55" s="48"/>
      <c r="R55" s="11"/>
      <c r="S55" s="12"/>
      <c r="T55" s="12"/>
      <c r="U55" s="12"/>
      <c r="V55" s="12"/>
      <c r="W55" s="12"/>
      <c r="X55" s="12"/>
      <c r="Y55" s="9"/>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s="9" customFormat="1" ht="20.25" customHeight="1">
      <c r="A56" s="86"/>
      <c r="B56" s="80" t="s">
        <v>12</v>
      </c>
      <c r="C56" s="90" t="s">
        <v>13</v>
      </c>
      <c r="D56" s="86"/>
      <c r="E56" s="86"/>
      <c r="F56" s="86"/>
      <c r="G56" s="84"/>
      <c r="H56" s="11"/>
      <c r="I56" s="46"/>
      <c r="J56" s="46"/>
      <c r="K56" s="47"/>
      <c r="L56" s="48"/>
      <c r="M56" s="11"/>
      <c r="N56" s="46"/>
      <c r="O56" s="46"/>
      <c r="P56" s="47"/>
      <c r="Q56" s="48"/>
      <c r="R56" s="11"/>
      <c r="S56"/>
      <c r="T56"/>
      <c r="U56"/>
      <c r="V56"/>
      <c r="W56"/>
      <c r="X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s="9" customFormat="1" ht="20.25" customHeight="1">
      <c r="A57" s="86"/>
      <c r="B57" s="61" t="s">
        <v>54</v>
      </c>
      <c r="C57" s="90"/>
      <c r="D57" s="86"/>
      <c r="E57" s="86"/>
      <c r="F57" s="86"/>
      <c r="G57" s="84"/>
      <c r="S57"/>
      <c r="T57"/>
      <c r="U57"/>
      <c r="V57"/>
      <c r="W57"/>
      <c r="X57"/>
      <c r="Y57" s="12"/>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53"/>
      <c r="HN57" s="53"/>
      <c r="HO57" s="53"/>
      <c r="HP57" s="53"/>
      <c r="HQ57" s="53"/>
      <c r="HR57" s="53"/>
      <c r="HS57" s="53"/>
      <c r="HT57" s="53"/>
      <c r="HU57" s="53"/>
      <c r="HV57" s="53"/>
      <c r="HW57" s="53"/>
      <c r="HX57" s="53"/>
      <c r="HY57" s="53"/>
      <c r="HZ57" s="53"/>
      <c r="IA57" s="53"/>
      <c r="IB57" s="53"/>
      <c r="IC57" s="53"/>
      <c r="ID57" s="53"/>
      <c r="IE57" s="53"/>
      <c r="IF57" s="53"/>
      <c r="IG57" s="53"/>
      <c r="IH57" s="53"/>
      <c r="II57" s="53"/>
      <c r="IJ57" s="53"/>
      <c r="IK57" s="53"/>
      <c r="IL57" s="53"/>
      <c r="IM57" s="53"/>
      <c r="IN57" s="53"/>
      <c r="IO57" s="53"/>
      <c r="IP57" s="53"/>
      <c r="IQ57" s="53"/>
      <c r="IR57" s="53"/>
      <c r="IS57" s="53"/>
      <c r="IT57" s="53"/>
      <c r="IU57" s="53"/>
      <c r="IV57" s="53"/>
    </row>
    <row r="58" spans="1:25" s="9" customFormat="1" ht="20.25" customHeight="1">
      <c r="A58" s="86"/>
      <c r="B58" s="91"/>
      <c r="C58" s="90"/>
      <c r="D58" s="86"/>
      <c r="E58" s="86"/>
      <c r="F58" s="86"/>
      <c r="G58" s="84"/>
      <c r="S58"/>
      <c r="T58"/>
      <c r="U58"/>
      <c r="V58"/>
      <c r="W58"/>
      <c r="X58"/>
      <c r="Y58" s="12"/>
    </row>
    <row r="59" spans="1:25" s="9" customFormat="1" ht="20.25" customHeight="1">
      <c r="A59" s="65" t="s">
        <v>0</v>
      </c>
      <c r="B59" s="66" t="s">
        <v>1</v>
      </c>
      <c r="C59" s="67" t="s">
        <v>2</v>
      </c>
      <c r="D59" s="67" t="s">
        <v>3</v>
      </c>
      <c r="E59" s="68" t="s">
        <v>14</v>
      </c>
      <c r="F59" s="83" t="s">
        <v>15</v>
      </c>
      <c r="G59" s="70" t="s">
        <v>16</v>
      </c>
      <c r="S59"/>
      <c r="T59"/>
      <c r="U59"/>
      <c r="V59"/>
      <c r="W59"/>
      <c r="X59"/>
      <c r="Y59" s="12"/>
    </row>
    <row r="60" spans="1:25" s="9" customFormat="1" ht="20.25" customHeight="1">
      <c r="A60" s="150">
        <v>20084</v>
      </c>
      <c r="B60" s="145">
        <v>43572</v>
      </c>
      <c r="C60" s="130" t="s">
        <v>99</v>
      </c>
      <c r="D60" s="130" t="s">
        <v>100</v>
      </c>
      <c r="E60" s="92">
        <v>2920</v>
      </c>
      <c r="F60" s="93">
        <v>0.1</v>
      </c>
      <c r="G60" s="94">
        <f>+E60*F60</f>
        <v>292</v>
      </c>
      <c r="H60"/>
      <c r="I60"/>
      <c r="J60"/>
      <c r="K60"/>
      <c r="L60"/>
      <c r="M60"/>
      <c r="N60"/>
      <c r="O60"/>
      <c r="P60"/>
      <c r="Q60"/>
      <c r="R60"/>
      <c r="S60"/>
      <c r="T60"/>
      <c r="U60"/>
      <c r="V60"/>
      <c r="W60"/>
      <c r="X60"/>
      <c r="Y60"/>
    </row>
    <row r="61" spans="1:25" s="9" customFormat="1" ht="20.25" customHeight="1">
      <c r="A61" s="150">
        <v>20088</v>
      </c>
      <c r="B61" s="145">
        <v>43577</v>
      </c>
      <c r="C61" s="130" t="s">
        <v>44</v>
      </c>
      <c r="D61" s="130" t="s">
        <v>101</v>
      </c>
      <c r="E61" s="92">
        <v>1500</v>
      </c>
      <c r="F61" s="93">
        <v>0.1</v>
      </c>
      <c r="G61" s="94">
        <f>+E61*F61</f>
        <v>150</v>
      </c>
      <c r="H61"/>
      <c r="I61"/>
      <c r="J61"/>
      <c r="K61"/>
      <c r="L61"/>
      <c r="M61"/>
      <c r="N61"/>
      <c r="O61"/>
      <c r="P61"/>
      <c r="Q61"/>
      <c r="R61"/>
      <c r="S61"/>
      <c r="T61"/>
      <c r="U61"/>
      <c r="V61"/>
      <c r="W61"/>
      <c r="X61"/>
      <c r="Y61"/>
    </row>
    <row r="62" spans="1:25" s="9" customFormat="1" ht="20.25" customHeight="1">
      <c r="A62" s="127"/>
      <c r="B62" s="128"/>
      <c r="C62" s="129"/>
      <c r="D62" s="129"/>
      <c r="E62" s="92"/>
      <c r="F62" s="93"/>
      <c r="G62" s="94"/>
      <c r="H62"/>
      <c r="I62"/>
      <c r="J62"/>
      <c r="K62"/>
      <c r="L62"/>
      <c r="M62"/>
      <c r="N62"/>
      <c r="O62"/>
      <c r="P62"/>
      <c r="Q62"/>
      <c r="R62"/>
      <c r="S62"/>
      <c r="T62"/>
      <c r="U62"/>
      <c r="V62"/>
      <c r="W62"/>
      <c r="X62"/>
      <c r="Y62"/>
    </row>
    <row r="63" spans="1:256" s="8" customFormat="1" ht="20.25" customHeight="1">
      <c r="A63" s="71"/>
      <c r="B63" s="95"/>
      <c r="C63" s="72"/>
      <c r="D63" s="80" t="s">
        <v>18</v>
      </c>
      <c r="E63" s="96">
        <f>SUM(E60:E61)</f>
        <v>4420</v>
      </c>
      <c r="F63" s="93">
        <v>0.1</v>
      </c>
      <c r="G63" s="97">
        <f>SUM(G60:G61)</f>
        <v>442</v>
      </c>
      <c r="H63" s="5"/>
      <c r="I63" s="5"/>
      <c r="J63" s="5"/>
      <c r="K63" s="5"/>
      <c r="L63" s="5"/>
      <c r="M63" s="5"/>
      <c r="N63" s="5"/>
      <c r="O63" s="5"/>
      <c r="P63" s="5"/>
      <c r="Q63" s="5"/>
      <c r="R63" s="5"/>
      <c r="S63" s="9"/>
      <c r="T63" s="9"/>
      <c r="U63" s="9"/>
      <c r="V63" s="9"/>
      <c r="W63" s="9"/>
      <c r="X63" s="9"/>
      <c r="Y63"/>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c r="IS63" s="9"/>
      <c r="IT63" s="9"/>
      <c r="IU63" s="9"/>
      <c r="IV63" s="9"/>
    </row>
    <row r="64" spans="1:256" s="9" customFormat="1" ht="20.25" customHeight="1">
      <c r="A64" s="86"/>
      <c r="B64" s="87"/>
      <c r="C64" s="86"/>
      <c r="D64" s="86"/>
      <c r="E64" s="85"/>
      <c r="F64" s="88"/>
      <c r="G64" s="75"/>
      <c r="H64" s="5"/>
      <c r="I64" s="5"/>
      <c r="J64" s="5"/>
      <c r="K64" s="5"/>
      <c r="L64" s="5"/>
      <c r="M64" s="5"/>
      <c r="N64" s="5"/>
      <c r="O64" s="5"/>
      <c r="P64" s="5"/>
      <c r="Q64" s="5"/>
      <c r="R64" s="5"/>
      <c r="Y64"/>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c r="IT64" s="8"/>
      <c r="IU64" s="8"/>
      <c r="IV64" s="8"/>
    </row>
    <row r="65" spans="1:25" s="9" customFormat="1" ht="20.25" customHeight="1">
      <c r="A65" s="65" t="s">
        <v>0</v>
      </c>
      <c r="B65" s="66" t="s">
        <v>1</v>
      </c>
      <c r="C65" s="67" t="s">
        <v>2</v>
      </c>
      <c r="D65" s="67" t="s">
        <v>3</v>
      </c>
      <c r="E65" s="68" t="s">
        <v>14</v>
      </c>
      <c r="F65" s="98" t="s">
        <v>19</v>
      </c>
      <c r="G65" s="70" t="s">
        <v>16</v>
      </c>
      <c r="H65" s="5"/>
      <c r="I65" s="5"/>
      <c r="J65" s="5"/>
      <c r="K65" s="5"/>
      <c r="L65" s="5"/>
      <c r="M65" s="5"/>
      <c r="N65" s="5"/>
      <c r="O65" s="5"/>
      <c r="P65" s="5"/>
      <c r="Q65" s="5"/>
      <c r="R65" s="5"/>
      <c r="Y65"/>
    </row>
    <row r="66" spans="1:25" s="9" customFormat="1" ht="20.25" customHeight="1">
      <c r="A66" s="99"/>
      <c r="B66" s="100"/>
      <c r="C66" s="101"/>
      <c r="D66" s="101"/>
      <c r="E66" s="102"/>
      <c r="F66" s="88">
        <v>0.3</v>
      </c>
      <c r="G66" s="75">
        <f>+E66*F66</f>
        <v>0</v>
      </c>
      <c r="H66" s="5"/>
      <c r="I66" s="5"/>
      <c r="J66" s="5"/>
      <c r="K66" s="5"/>
      <c r="L66" s="5"/>
      <c r="M66" s="5"/>
      <c r="N66" s="5"/>
      <c r="O66" s="5"/>
      <c r="P66" s="5"/>
      <c r="Q66" s="5"/>
      <c r="R66" s="5"/>
      <c r="Y66"/>
    </row>
    <row r="67" spans="1:25" s="9" customFormat="1" ht="20.25" customHeight="1">
      <c r="A67" s="103"/>
      <c r="B67" s="87"/>
      <c r="C67" s="90"/>
      <c r="D67" s="80" t="s">
        <v>20</v>
      </c>
      <c r="E67" s="104">
        <f>SUM(E66:E66)</f>
        <v>0</v>
      </c>
      <c r="F67" s="88"/>
      <c r="G67" s="82">
        <f>SUM(G66:G66)</f>
        <v>0</v>
      </c>
      <c r="H67" s="5"/>
      <c r="I67" s="5"/>
      <c r="J67" s="5"/>
      <c r="K67" s="5"/>
      <c r="L67" s="5"/>
      <c r="M67" s="5"/>
      <c r="N67" s="5"/>
      <c r="O67" s="5"/>
      <c r="P67" s="5"/>
      <c r="Q67" s="5"/>
      <c r="R67" s="5"/>
      <c r="Y67"/>
    </row>
    <row r="68" spans="1:256" s="12" customFormat="1" ht="20.25" customHeight="1">
      <c r="A68" s="105"/>
      <c r="B68" s="87"/>
      <c r="C68" s="86"/>
      <c r="D68" s="86"/>
      <c r="E68" s="106"/>
      <c r="F68" s="88"/>
      <c r="G68" s="75"/>
      <c r="H68" s="5"/>
      <c r="I68" s="5"/>
      <c r="J68" s="5"/>
      <c r="K68" s="5"/>
      <c r="L68" s="5"/>
      <c r="M68" s="5"/>
      <c r="N68" s="5"/>
      <c r="O68" s="5"/>
      <c r="P68" s="5"/>
      <c r="Q68" s="5"/>
      <c r="R68" s="5"/>
      <c r="S68" s="8"/>
      <c r="T68" s="8"/>
      <c r="U68" s="8"/>
      <c r="V68" s="8"/>
      <c r="W68" s="8"/>
      <c r="X68" s="8"/>
      <c r="Y68"/>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c r="IS68" s="9"/>
      <c r="IT68" s="9"/>
      <c r="IU68" s="9"/>
      <c r="IV68" s="9"/>
    </row>
    <row r="69" spans="1:25" s="12" customFormat="1" ht="20.25" customHeight="1">
      <c r="A69" s="65" t="s">
        <v>0</v>
      </c>
      <c r="B69" s="66" t="s">
        <v>1</v>
      </c>
      <c r="C69" s="67" t="s">
        <v>2</v>
      </c>
      <c r="D69" s="67" t="s">
        <v>3</v>
      </c>
      <c r="E69" s="68" t="s">
        <v>14</v>
      </c>
      <c r="F69" s="83" t="s">
        <v>15</v>
      </c>
      <c r="G69" s="70" t="s">
        <v>16</v>
      </c>
      <c r="S69" s="9"/>
      <c r="T69" s="9"/>
      <c r="U69" s="9"/>
      <c r="V69" s="9"/>
      <c r="W69" s="9"/>
      <c r="X69" s="9"/>
      <c r="Y69"/>
    </row>
    <row r="70" spans="1:25" s="12" customFormat="1" ht="20.25" customHeight="1">
      <c r="A70" s="150">
        <v>20084</v>
      </c>
      <c r="B70" s="145">
        <v>43572</v>
      </c>
      <c r="C70" s="130" t="s">
        <v>99</v>
      </c>
      <c r="D70" s="130" t="s">
        <v>100</v>
      </c>
      <c r="E70" s="84">
        <v>2920</v>
      </c>
      <c r="F70" s="88">
        <v>0.18</v>
      </c>
      <c r="G70" s="75">
        <f>+E70*F70</f>
        <v>525.6</v>
      </c>
      <c r="H70"/>
      <c r="I70"/>
      <c r="J70"/>
      <c r="K70"/>
      <c r="L70"/>
      <c r="M70"/>
      <c r="N70"/>
      <c r="O70"/>
      <c r="P70"/>
      <c r="Q70"/>
      <c r="R70"/>
      <c r="S70" s="9"/>
      <c r="T70" s="9"/>
      <c r="U70" s="9"/>
      <c r="V70" s="9"/>
      <c r="W70" s="9"/>
      <c r="X70" s="9"/>
      <c r="Y70"/>
    </row>
    <row r="71" spans="1:256" ht="25.5">
      <c r="A71" s="150">
        <v>20088</v>
      </c>
      <c r="B71" s="145">
        <v>43577</v>
      </c>
      <c r="C71" s="130" t="s">
        <v>44</v>
      </c>
      <c r="D71" s="130" t="s">
        <v>101</v>
      </c>
      <c r="E71" s="92">
        <v>1500</v>
      </c>
      <c r="F71" s="88">
        <v>0.18</v>
      </c>
      <c r="G71" s="75">
        <f>+E71*F71</f>
        <v>270</v>
      </c>
      <c r="S71" s="9"/>
      <c r="T71" s="9"/>
      <c r="U71" s="9"/>
      <c r="V71" s="9"/>
      <c r="W71" s="9"/>
      <c r="X71" s="9"/>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c r="IE71" s="12"/>
      <c r="IF71" s="12"/>
      <c r="IG71" s="12"/>
      <c r="IH71" s="12"/>
      <c r="II71" s="12"/>
      <c r="IJ71" s="12"/>
      <c r="IK71" s="12"/>
      <c r="IL71" s="12"/>
      <c r="IM71" s="12"/>
      <c r="IN71" s="12"/>
      <c r="IO71" s="12"/>
      <c r="IP71" s="12"/>
      <c r="IQ71" s="12"/>
      <c r="IR71" s="12"/>
      <c r="IS71" s="12"/>
      <c r="IT71" s="12"/>
      <c r="IU71" s="12"/>
      <c r="IV71" s="12"/>
    </row>
    <row r="72" spans="1:24" ht="25.5">
      <c r="A72" s="150">
        <v>20111</v>
      </c>
      <c r="B72" s="145">
        <v>43580</v>
      </c>
      <c r="C72" s="130" t="s">
        <v>43</v>
      </c>
      <c r="D72" s="130" t="s">
        <v>98</v>
      </c>
      <c r="E72" s="133">
        <v>12000</v>
      </c>
      <c r="F72" s="88">
        <v>0.18</v>
      </c>
      <c r="G72" s="75">
        <f>+E72*F72</f>
        <v>2160</v>
      </c>
      <c r="S72" s="9"/>
      <c r="T72" s="9"/>
      <c r="U72" s="9"/>
      <c r="V72" s="9"/>
      <c r="W72" s="9"/>
      <c r="X72" s="9"/>
    </row>
    <row r="73" spans="1:24" ht="25.5">
      <c r="A73" s="151"/>
      <c r="B73" s="152"/>
      <c r="C73" s="153"/>
      <c r="D73" s="153"/>
      <c r="E73" s="154"/>
      <c r="F73" s="88"/>
      <c r="G73" s="75"/>
      <c r="S73" s="12"/>
      <c r="T73" s="12"/>
      <c r="U73" s="12"/>
      <c r="V73" s="12"/>
      <c r="W73" s="12"/>
      <c r="X73" s="12"/>
    </row>
    <row r="74" spans="1:24" ht="25.5">
      <c r="A74" s="108"/>
      <c r="B74" s="116"/>
      <c r="C74" s="115"/>
      <c r="D74" s="111" t="s">
        <v>21</v>
      </c>
      <c r="E74" s="118">
        <f>SUM(E70:E73)</f>
        <v>16420</v>
      </c>
      <c r="F74" s="119"/>
      <c r="G74" s="114">
        <f>SUM(G70:G73)</f>
        <v>2955.6</v>
      </c>
      <c r="H74" s="9"/>
      <c r="I74" s="9"/>
      <c r="J74" s="9"/>
      <c r="K74" s="9"/>
      <c r="L74" s="9"/>
      <c r="M74" s="9"/>
      <c r="N74" s="9"/>
      <c r="O74" s="9"/>
      <c r="P74" s="9"/>
      <c r="Q74" s="9"/>
      <c r="R74" s="9"/>
      <c r="S74" s="12"/>
      <c r="T74" s="12"/>
      <c r="U74" s="12"/>
      <c r="V74" s="12"/>
      <c r="W74" s="12"/>
      <c r="X74" s="12"/>
    </row>
    <row r="75" spans="1:24" ht="25.5">
      <c r="A75" s="86"/>
      <c r="B75" s="87"/>
      <c r="C75" s="86"/>
      <c r="D75" s="80" t="s">
        <v>22</v>
      </c>
      <c r="E75" s="81">
        <f>+E15+E31+E54+E74</f>
        <v>819325.5700000001</v>
      </c>
      <c r="F75" s="86"/>
      <c r="G75" s="82">
        <f>+G74+G67+G63+G54+G31+G15</f>
        <v>71517.6375</v>
      </c>
      <c r="H75" s="126"/>
      <c r="I75" s="9"/>
      <c r="J75" s="9"/>
      <c r="K75" s="9"/>
      <c r="L75" s="9"/>
      <c r="M75" s="9"/>
      <c r="N75" s="9"/>
      <c r="O75" s="9"/>
      <c r="P75" s="9"/>
      <c r="Q75" s="9"/>
      <c r="R75" s="9"/>
      <c r="S75" s="12"/>
      <c r="T75" s="12"/>
      <c r="U75" s="12"/>
      <c r="V75" s="12"/>
      <c r="W75" s="12"/>
      <c r="X75" s="12"/>
    </row>
    <row r="76" spans="1:18" ht="25.5">
      <c r="A76" s="121"/>
      <c r="B76" s="122"/>
      <c r="C76" s="121"/>
      <c r="D76" s="123"/>
      <c r="E76" s="124"/>
      <c r="F76" s="121"/>
      <c r="G76" s="125"/>
      <c r="H76" s="9"/>
      <c r="I76" s="9"/>
      <c r="J76" s="9"/>
      <c r="K76" s="9"/>
      <c r="L76" s="9"/>
      <c r="M76" s="9"/>
      <c r="N76" s="9"/>
      <c r="O76" s="9"/>
      <c r="P76" s="9"/>
      <c r="Q76" s="9"/>
      <c r="R76" s="9"/>
    </row>
    <row r="77" spans="1:18" ht="25.5">
      <c r="A77" s="13"/>
      <c r="B77" s="14"/>
      <c r="C77" s="6"/>
      <c r="D77" s="6"/>
      <c r="E77" s="15"/>
      <c r="F77" s="6"/>
      <c r="G77" s="16"/>
      <c r="H77" s="9"/>
      <c r="I77" s="9"/>
      <c r="J77" s="9"/>
      <c r="K77" s="9"/>
      <c r="L77" s="9"/>
      <c r="M77" s="9"/>
      <c r="N77" s="9"/>
      <c r="O77" s="9"/>
      <c r="P77" s="9"/>
      <c r="Q77" s="9"/>
      <c r="R77" s="9"/>
    </row>
    <row r="78" spans="1:18" ht="25.5">
      <c r="A78" s="13"/>
      <c r="B78" s="14"/>
      <c r="C78" s="13" t="s">
        <v>23</v>
      </c>
      <c r="D78" s="6"/>
      <c r="E78" s="15"/>
      <c r="F78" s="6"/>
      <c r="G78" s="17"/>
      <c r="H78" s="8"/>
      <c r="I78" s="8"/>
      <c r="J78" s="8"/>
      <c r="K78" s="8"/>
      <c r="L78" s="8"/>
      <c r="M78" s="8"/>
      <c r="N78" s="8"/>
      <c r="O78" s="8"/>
      <c r="P78" s="8"/>
      <c r="Q78" s="8"/>
      <c r="R78" s="8"/>
    </row>
    <row r="79" spans="8:18" ht="25.5">
      <c r="H79" s="9"/>
      <c r="I79" s="9"/>
      <c r="J79" s="9"/>
      <c r="K79" s="9"/>
      <c r="L79" s="9"/>
      <c r="M79" s="9"/>
      <c r="N79" s="9"/>
      <c r="O79" s="9"/>
      <c r="P79" s="9"/>
      <c r="Q79" s="9"/>
      <c r="R79" s="9"/>
    </row>
    <row r="80" spans="5:18" ht="25.5">
      <c r="E80" s="45"/>
      <c r="G80" s="49"/>
      <c r="H80" s="9"/>
      <c r="I80" s="9"/>
      <c r="J80" s="9"/>
      <c r="K80" s="9"/>
      <c r="L80" s="9"/>
      <c r="M80" s="9"/>
      <c r="N80" s="9"/>
      <c r="O80" s="9"/>
      <c r="P80" s="9"/>
      <c r="Q80" s="9"/>
      <c r="R80" s="9"/>
    </row>
    <row r="81" spans="5:18" ht="25.5">
      <c r="E81" s="62"/>
      <c r="F81" s="63"/>
      <c r="G81" s="63"/>
      <c r="H81" s="9"/>
      <c r="I81" s="9"/>
      <c r="J81" s="9"/>
      <c r="K81" s="9"/>
      <c r="L81" s="9"/>
      <c r="M81" s="9"/>
      <c r="N81" s="9"/>
      <c r="O81" s="9"/>
      <c r="P81" s="9"/>
      <c r="Q81" s="9"/>
      <c r="R81" s="9"/>
    </row>
    <row r="82" spans="5:18" ht="25.5">
      <c r="E82" s="45"/>
      <c r="G82" s="49"/>
      <c r="H82" s="9"/>
      <c r="I82" s="9"/>
      <c r="J82" s="9"/>
      <c r="K82" s="9"/>
      <c r="L82" s="9"/>
      <c r="M82" s="9"/>
      <c r="N82" s="9"/>
      <c r="O82" s="9"/>
      <c r="P82" s="9"/>
      <c r="Q82" s="9"/>
      <c r="R82" s="9"/>
    </row>
    <row r="83" spans="8:18" ht="25.5">
      <c r="H83" s="12"/>
      <c r="I83" s="12"/>
      <c r="J83" s="12"/>
      <c r="K83" s="12"/>
      <c r="L83" s="12"/>
      <c r="M83" s="12"/>
      <c r="N83" s="12"/>
      <c r="O83" s="12"/>
      <c r="P83" s="12"/>
      <c r="Q83" s="12"/>
      <c r="R83" s="12"/>
    </row>
    <row r="84" spans="8:18" ht="25.5">
      <c r="H84" s="12"/>
      <c r="I84" s="12"/>
      <c r="J84" s="12"/>
      <c r="K84" s="12"/>
      <c r="L84" s="12"/>
      <c r="M84" s="12"/>
      <c r="N84" s="12"/>
      <c r="O84" s="12"/>
      <c r="P84" s="12"/>
      <c r="Q84" s="12"/>
      <c r="R84" s="12"/>
    </row>
    <row r="85" spans="8:18" ht="25.5">
      <c r="H85" s="12"/>
      <c r="I85" s="12"/>
      <c r="J85" s="12"/>
      <c r="K85" s="12"/>
      <c r="L85" s="12"/>
      <c r="M85" s="12"/>
      <c r="N85" s="12"/>
      <c r="O85" s="12"/>
      <c r="P85" s="12"/>
      <c r="Q85" s="12"/>
      <c r="R85" s="12"/>
    </row>
  </sheetData>
  <sheetProtection/>
  <printOptions/>
  <pageMargins left="0.7" right="0.7" top="0.75" bottom="0.75" header="0.3" footer="0.3"/>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dimension ref="A4:I33"/>
  <sheetViews>
    <sheetView zoomScalePageLayoutView="0" workbookViewId="0" topLeftCell="A1">
      <selection activeCell="E29" sqref="E29"/>
    </sheetView>
  </sheetViews>
  <sheetFormatPr defaultColWidth="12.57421875" defaultRowHeight="12.75"/>
  <cols>
    <col min="1" max="1" width="22.28125" style="0" customWidth="1"/>
    <col min="2" max="2" width="16.7109375" style="0" customWidth="1"/>
    <col min="3" max="4" width="13.00390625" style="0" customWidth="1"/>
    <col min="5" max="5" width="13.28125" style="0" customWidth="1"/>
    <col min="6" max="6" width="13.421875" style="0" customWidth="1"/>
    <col min="7" max="7" width="12.8515625" style="0" customWidth="1"/>
    <col min="8" max="8" width="14.28125" style="0" customWidth="1"/>
  </cols>
  <sheetData>
    <row r="4" spans="1:7" ht="20.25">
      <c r="A4" s="18" t="s">
        <v>9</v>
      </c>
      <c r="B4" s="3"/>
      <c r="C4" s="19"/>
      <c r="D4" s="19"/>
      <c r="E4" s="19"/>
      <c r="F4" s="19"/>
      <c r="G4" s="3"/>
    </row>
    <row r="5" spans="1:7" ht="20.25">
      <c r="A5" s="18" t="s">
        <v>10</v>
      </c>
      <c r="B5" s="3"/>
      <c r="C5" s="19"/>
      <c r="D5" s="19"/>
      <c r="E5" s="19"/>
      <c r="F5" s="19"/>
      <c r="G5" s="3"/>
    </row>
    <row r="6" spans="1:7" ht="20.25">
      <c r="A6" s="18" t="s">
        <v>11</v>
      </c>
      <c r="B6" s="3"/>
      <c r="C6" s="19"/>
      <c r="D6" s="19"/>
      <c r="E6" s="19"/>
      <c r="F6" s="19"/>
      <c r="G6" s="3"/>
    </row>
    <row r="7" spans="1:7" ht="20.25">
      <c r="A7" s="3"/>
      <c r="B7" s="20" t="s">
        <v>24</v>
      </c>
      <c r="C7" s="21" t="s">
        <v>25</v>
      </c>
      <c r="D7" s="19"/>
      <c r="E7" s="19"/>
      <c r="F7" s="19"/>
      <c r="G7" s="3"/>
    </row>
    <row r="8" spans="1:7" ht="20.25">
      <c r="A8" s="3"/>
      <c r="B8" s="22"/>
      <c r="C8" s="19"/>
      <c r="D8" s="19"/>
      <c r="E8" s="19"/>
      <c r="F8" s="19"/>
      <c r="G8" s="3"/>
    </row>
    <row r="9" spans="1:9" ht="21" thickBot="1">
      <c r="A9" s="3"/>
      <c r="B9" s="7" t="s">
        <v>52</v>
      </c>
      <c r="C9" s="19"/>
      <c r="D9" s="19"/>
      <c r="E9" s="19"/>
      <c r="F9" s="19"/>
      <c r="G9" s="3"/>
      <c r="I9" s="23"/>
    </row>
    <row r="10" spans="1:9" ht="15.75">
      <c r="A10" s="24" t="s">
        <v>26</v>
      </c>
      <c r="B10" s="25" t="s">
        <v>27</v>
      </c>
      <c r="C10" s="26" t="s">
        <v>28</v>
      </c>
      <c r="D10" s="27" t="s">
        <v>29</v>
      </c>
      <c r="E10" s="27" t="s">
        <v>30</v>
      </c>
      <c r="F10" s="28" t="s">
        <v>31</v>
      </c>
      <c r="G10" s="28" t="s">
        <v>32</v>
      </c>
      <c r="H10" s="29" t="s">
        <v>33</v>
      </c>
      <c r="I10" s="23"/>
    </row>
    <row r="11" spans="1:9" ht="15.75">
      <c r="A11" s="30" t="s">
        <v>34</v>
      </c>
      <c r="B11" s="31" t="s">
        <v>35</v>
      </c>
      <c r="C11" s="32">
        <v>62000</v>
      </c>
      <c r="D11" s="32">
        <v>442</v>
      </c>
      <c r="E11" s="32"/>
      <c r="F11" s="32">
        <v>2016.82</v>
      </c>
      <c r="G11" s="32">
        <v>4103.22</v>
      </c>
      <c r="H11" s="33">
        <v>2955.6</v>
      </c>
      <c r="I11" s="23"/>
    </row>
    <row r="12" spans="1:9" ht="15">
      <c r="A12" s="30"/>
      <c r="B12" s="34"/>
      <c r="C12" s="32"/>
      <c r="D12" s="32"/>
      <c r="E12" s="32"/>
      <c r="F12" s="32"/>
      <c r="G12" s="32"/>
      <c r="H12" s="35"/>
      <c r="I12" s="23"/>
    </row>
    <row r="13" spans="1:9" ht="15.75">
      <c r="A13" s="30"/>
      <c r="B13" s="31"/>
      <c r="C13" s="32"/>
      <c r="D13" s="32"/>
      <c r="E13" s="32"/>
      <c r="F13" s="32"/>
      <c r="G13" s="32"/>
      <c r="H13" s="35"/>
      <c r="I13" s="23"/>
    </row>
    <row r="14" spans="1:9" ht="15">
      <c r="A14" s="30"/>
      <c r="B14" s="34"/>
      <c r="C14" s="32"/>
      <c r="D14" s="32"/>
      <c r="E14" s="32"/>
      <c r="F14" s="32"/>
      <c r="G14" s="32"/>
      <c r="H14" s="35"/>
      <c r="I14" s="23"/>
    </row>
    <row r="15" spans="1:9" ht="15.75">
      <c r="A15" s="30"/>
      <c r="B15" s="31"/>
      <c r="C15" s="32"/>
      <c r="D15" s="32"/>
      <c r="E15" s="32"/>
      <c r="F15" s="32"/>
      <c r="G15" s="32"/>
      <c r="H15" s="35"/>
      <c r="I15" s="23"/>
    </row>
    <row r="16" spans="1:9" ht="15">
      <c r="A16" s="30"/>
      <c r="B16" s="34"/>
      <c r="C16" s="32"/>
      <c r="D16" s="32"/>
      <c r="E16" s="32"/>
      <c r="F16" s="32"/>
      <c r="G16" s="32"/>
      <c r="H16" s="35"/>
      <c r="I16" s="23"/>
    </row>
    <row r="17" spans="1:9" ht="15.75">
      <c r="A17" s="30"/>
      <c r="B17" s="31"/>
      <c r="C17" s="32"/>
      <c r="D17" s="32"/>
      <c r="E17" s="32"/>
      <c r="F17" s="32"/>
      <c r="G17" s="32"/>
      <c r="H17" s="35"/>
      <c r="I17" s="23"/>
    </row>
    <row r="18" spans="1:9" ht="15">
      <c r="A18" s="30"/>
      <c r="B18" s="34"/>
      <c r="C18" s="34"/>
      <c r="D18" s="34"/>
      <c r="E18" s="34"/>
      <c r="F18" s="34"/>
      <c r="G18" s="34"/>
      <c r="H18" s="35"/>
      <c r="I18" s="23"/>
    </row>
    <row r="19" spans="1:9" ht="15.75">
      <c r="A19" s="30"/>
      <c r="B19" s="31"/>
      <c r="C19" s="32"/>
      <c r="D19" s="32"/>
      <c r="E19" s="32"/>
      <c r="F19" s="32"/>
      <c r="G19" s="32"/>
      <c r="H19" s="35"/>
      <c r="I19" s="23"/>
    </row>
    <row r="20" spans="1:9" ht="15">
      <c r="A20" s="30"/>
      <c r="B20" s="34"/>
      <c r="C20" s="34"/>
      <c r="D20" s="34"/>
      <c r="E20" s="34"/>
      <c r="F20" s="34"/>
      <c r="G20" s="34"/>
      <c r="H20" s="35"/>
      <c r="I20" s="23"/>
    </row>
    <row r="21" spans="1:9" ht="16.5" thickBot="1">
      <c r="A21" s="36" t="s">
        <v>36</v>
      </c>
      <c r="B21" s="37"/>
      <c r="C21" s="38">
        <f>SUM(C11:C20)</f>
        <v>62000</v>
      </c>
      <c r="D21" s="38">
        <f>SUM(D11:D20)</f>
        <v>442</v>
      </c>
      <c r="E21" s="38"/>
      <c r="F21" s="38">
        <f>SUM(F11:F20)</f>
        <v>2016.82</v>
      </c>
      <c r="G21" s="38">
        <f>SUM(G11:G20)</f>
        <v>4103.22</v>
      </c>
      <c r="H21" s="39">
        <f>SUM(H11:H20)</f>
        <v>2955.6</v>
      </c>
      <c r="I21" s="23"/>
    </row>
    <row r="22" spans="1:9" ht="15">
      <c r="A22" s="23"/>
      <c r="B22" s="23"/>
      <c r="C22" s="40"/>
      <c r="D22" s="40"/>
      <c r="E22" s="40"/>
      <c r="F22" s="40"/>
      <c r="G22" s="40"/>
      <c r="H22" s="23"/>
      <c r="I22" s="23"/>
    </row>
    <row r="23" spans="1:9" ht="15.75">
      <c r="A23" s="41" t="s">
        <v>37</v>
      </c>
      <c r="B23" s="42"/>
      <c r="C23" s="43"/>
      <c r="D23" s="43"/>
      <c r="E23" s="43"/>
      <c r="F23" s="43"/>
      <c r="G23" s="23"/>
      <c r="H23" s="23"/>
      <c r="I23" s="23"/>
    </row>
    <row r="24" spans="1:8" ht="15">
      <c r="A24" s="44" t="s">
        <v>53</v>
      </c>
      <c r="B24" s="52">
        <f>+H21+G21+F21+E21+D21+C21</f>
        <v>71517.64</v>
      </c>
      <c r="C24" s="23"/>
      <c r="D24" s="23"/>
      <c r="E24" s="23"/>
      <c r="F24" s="23"/>
      <c r="G24" s="23"/>
      <c r="H24" s="23"/>
    </row>
    <row r="33" ht="12.75">
      <c r="E33" s="107"/>
    </row>
  </sheetData>
  <sheetProtection/>
  <printOptions/>
  <pageMargins left="0.7" right="0.7" top="0.75" bottom="0.75" header="0.3" footer="0.3"/>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Yaleisy Taveras Agramonte</dc:creator>
  <cp:keywords/>
  <dc:description/>
  <cp:lastModifiedBy>Yaleisy Taveras Agramonte</cp:lastModifiedBy>
  <cp:lastPrinted>2019-03-06T13:55:56Z</cp:lastPrinted>
  <dcterms:created xsi:type="dcterms:W3CDTF">2019-05-07T18:53:45Z</dcterms:created>
  <dcterms:modified xsi:type="dcterms:W3CDTF">2019-05-07T18:53:45Z</dcterms:modified>
  <cp:category/>
  <cp:version/>
  <cp:contentType/>
  <cp:contentStatus/>
</cp:coreProperties>
</file>