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CHEQUES " sheetId="1" r:id="rId1"/>
    <sheet name="RETENCIONE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0" i="2" l="1"/>
  <c r="H28" i="2"/>
  <c r="F24" i="2"/>
  <c r="F28" i="2"/>
  <c r="H24" i="2"/>
</calcChain>
</file>

<file path=xl/sharedStrings.xml><?xml version="1.0" encoding="utf-8"?>
<sst xmlns="http://schemas.openxmlformats.org/spreadsheetml/2006/main" count="84" uniqueCount="52">
  <si>
    <t xml:space="preserve">Instituto Dominicano de Investigaciones </t>
  </si>
  <si>
    <t>Agropecuarias y Forestales -  IDIAF</t>
  </si>
  <si>
    <t>Centro de Tecnologias  Agricolas-CENTA</t>
  </si>
  <si>
    <t>La Duquesa, Apartado Postal No. 380-9.  Santo Domingo, República Dominicana, D.N</t>
  </si>
  <si>
    <t>Tel. (809) 564-4401,02; Fax  (809) 564-4400</t>
  </si>
  <si>
    <t>LIBRO BANCO CUENTA No. 240-011314-3, MES DE ABRIL/2019</t>
  </si>
  <si>
    <t>CKS.</t>
  </si>
  <si>
    <t>FECHA</t>
  </si>
  <si>
    <t>BENEFICIARIOS</t>
  </si>
  <si>
    <t>CONCEPTO</t>
  </si>
  <si>
    <t>PROGRAMA</t>
  </si>
  <si>
    <t>CREDITO</t>
  </si>
  <si>
    <t>YULEISY MARIÑEZ JAVIER</t>
  </si>
  <si>
    <t>PAGO PRESTACIONES LABORALES COMO SEVICIOS PRESTADOS DE CONSERJERIA  DEL LAB. RESIDUOS DE PESTICIDAS DURANTE EL PERIODO DEL 01/02/2017 AL 25/01/2018, SEGÚN EXP. ANEXO.</t>
  </si>
  <si>
    <t>PROYECTO</t>
  </si>
  <si>
    <t>UNIVERSIDAD AUTONOMA DE SANTO DOMINGO (UASD)</t>
  </si>
  <si>
    <t>PAGO POR LA INSCRIPCION AL CURSO TITULADO APLICACIONES DE MODELOS MIXTOS EN LA MODELIZACION DE DATOS , A  REALIZARSE EN LA FACULTAD DE CIENCIAS AGRONOMICAS DE ENGOMBE , STO DGO. OESTE DEL 20 AL  25 DE MAYP/2019.</t>
  </si>
  <si>
    <t>PROYECTO IDIAF-MESCYT "AUMENTO DE LA CAPACIDAD DE MANGOS  DOMINICANOS A TRAVES DE LA CALIDAD FITOSANITARIA CON LA INTEGRACION DE MEDIDAS EN EL MANEJO DE MOSCAS DE LAS FRUTAS"</t>
  </si>
  <si>
    <t>INVERSIONES MIGS,S.R.L.</t>
  </si>
  <si>
    <t xml:space="preserve">   COMPRA DE 12.10 GALONES DE COMBUSTIBLE PARA USO VEHICULOS DEL CENTA, SEGÚN EXP. ANEXO.</t>
  </si>
  <si>
    <t>NULO</t>
  </si>
  <si>
    <t xml:space="preserve">ANDREA OSIDEA FELIZ LEBRON </t>
  </si>
  <si>
    <t>EDUARDO ADON QUEZADA</t>
  </si>
  <si>
    <t xml:space="preserve">PAGO DE LABORES REALIZADAS COMO VIGILANTE NOCTURNO DE LUNES A VIERNES Y DIAS FERIADOS EN EL CENTA, CORRESP. AL MES DE MARZO/2019, SEGÚN EXP. ANEXO. </t>
  </si>
  <si>
    <t>ALMACENES UNIDOS, S.A.S.</t>
  </si>
  <si>
    <t>COMPRA DE UNA CERRADURA 400 G-5CON LLAVE, PARA USO DE PUERTA OFICINA ADMINISTRATIVA DEL CENTA, SEGÚN EXP. ANEXO.</t>
  </si>
  <si>
    <t>PAGO VIATICO POR VIAJE A REALIZAR A LA CUEVA DE SEVICO (SANCHEZ RAMIREZ EN FECCHA 14/05/2019, CON EL OBJETIVO DE APLICAR ENCUESTA A PRODUCTORES DE CHINOLA, DICHA ACTIVIDAD ESTA MARCADA EN EL PROYECTO  MEJORAMIENTO SOSTENIBLE EN LA PRODUCTIVIDAD DEL CULTIVO DE CHINOLA, SEGUN EXP. ANEXO.</t>
  </si>
  <si>
    <t>PROYECTO MEJORAMIENTO SOSTENIBLE DE LA PRODUCTIVIDAD DEL CULTIVO DE CHINOLA (PASSIFLORA EDULIS SIMS) MEDIANTE LA CARACTERIZACION DE CULTIVARES Y FACTORES BIOTICOS LIMITANTES DE LA PRODUCCION</t>
  </si>
  <si>
    <t>COLMAR ANDREAS SERRA</t>
  </si>
  <si>
    <t>REEMBOLSO POR CONCEPTO DE REALIZACION Y PARTICIPACION EN REUNION REALIZADA EN LA ESTACION EXP. EN SOMBREO PERAVIA, CON PRODUCTORES DE LA ZONA DE PROYECTO PARA PLANIFICAR ACTIVIDADES, SEGÚN EXP. ANEXO.</t>
  </si>
  <si>
    <t>TOTAL</t>
  </si>
  <si>
    <t xml:space="preserve"> </t>
  </si>
  <si>
    <t>SECRETARIA DE ESTADO DE FINANZAS</t>
  </si>
  <si>
    <t>IR- 6</t>
  </si>
  <si>
    <t>DIRECCION GENERAL DE IMPUESTOS INTERNOS</t>
  </si>
  <si>
    <t>DECLARACION JURADA MENSUAL DE OTRAS RETENCIONES</t>
  </si>
  <si>
    <r>
      <t xml:space="preserve">   FECHA</t>
    </r>
    <r>
      <rPr>
        <sz val="36"/>
        <rFont val="Arial"/>
        <family val="2"/>
      </rPr>
      <t xml:space="preserve">: </t>
    </r>
  </si>
  <si>
    <t xml:space="preserve">       AGENTE DE RETENCION:</t>
  </si>
  <si>
    <t>CENTRO  DE TECNOLOGIAS  AGRICOLAS</t>
  </si>
  <si>
    <t>MES DE  ABRIL/2019</t>
  </si>
  <si>
    <t>CK</t>
  </si>
  <si>
    <t>BENEFICIARIO</t>
  </si>
  <si>
    <t>CEDULA, RNC</t>
  </si>
  <si>
    <t>MONTO</t>
  </si>
  <si>
    <t xml:space="preserve">IMPUESTO </t>
  </si>
  <si>
    <t>BRUTO</t>
  </si>
  <si>
    <t>RETENIDO</t>
  </si>
  <si>
    <t>INVERSIONES MIGS, S.R.L.</t>
  </si>
  <si>
    <t>101-62843-1</t>
  </si>
  <si>
    <t>005-0032450-4</t>
  </si>
  <si>
    <t>101-013834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</si>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</sst>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24"/>
      <name val="Arial"/>
      <family val="2"/>
    </font>
    <font>
      <sz val="2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left"/>
    </xf>
    <xf numFmtId="0" fontId="7" fillId="0" borderId="0" xfId="1" applyFont="1" applyBorder="1"/>
    <xf numFmtId="0" fontId="8" fillId="0" borderId="0" xfId="1" applyFont="1" applyBorder="1"/>
    <xf numFmtId="17" fontId="8" fillId="0" borderId="0" xfId="1" applyNumberFormat="1" applyFont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 wrapText="1"/>
    </xf>
    <xf numFmtId="0" fontId="16" fillId="2" borderId="1" xfId="1" applyFont="1" applyFill="1" applyBorder="1" applyAlignment="1">
      <alignment horizontal="left" wrapText="1"/>
    </xf>
    <xf numFmtId="165" fontId="16" fillId="2" borderId="1" xfId="2" applyFont="1" applyFill="1" applyBorder="1" applyAlignment="1">
      <alignment horizontal="center"/>
    </xf>
    <xf numFmtId="14" fontId="16" fillId="2" borderId="1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6" fillId="3" borderId="1" xfId="1" applyFont="1" applyFill="1" applyBorder="1" applyAlignment="1">
      <alignment horizontal="left"/>
    </xf>
    <xf numFmtId="14" fontId="6" fillId="3" borderId="1" xfId="1" applyNumberFormat="1" applyFont="1" applyFill="1" applyBorder="1" applyAlignment="1">
      <alignment horizontal="left"/>
    </xf>
    <xf numFmtId="165" fontId="6" fillId="3" borderId="1" xfId="2" applyFont="1" applyFill="1" applyBorder="1" applyAlignment="1">
      <alignment horizontal="center"/>
    </xf>
    <xf numFmtId="0" fontId="16" fillId="2" borderId="1" xfId="1" applyFont="1" applyFill="1" applyBorder="1" applyAlignment="1">
      <alignment horizontal="left"/>
    </xf>
    <xf numFmtId="0" fontId="6" fillId="3" borderId="1" xfId="1" applyFont="1" applyFill="1" applyBorder="1" applyAlignment="1">
      <alignment horizontal="left" wrapText="1"/>
    </xf>
    <xf numFmtId="14" fontId="6" fillId="3" borderId="1" xfId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left"/>
    </xf>
    <xf numFmtId="165" fontId="5" fillId="0" borderId="1" xfId="1" applyNumberFormat="1" applyFont="1" applyBorder="1"/>
    <xf numFmtId="0" fontId="4" fillId="0" borderId="0" xfId="57"/>
    <xf numFmtId="0" fontId="6" fillId="0" borderId="1" xfId="57" applyFont="1" applyBorder="1"/>
    <xf numFmtId="0" fontId="6" fillId="0" borderId="1" xfId="57" applyFont="1" applyBorder="1" applyAlignment="1">
      <alignment horizontal="left"/>
    </xf>
    <xf numFmtId="0" fontId="6" fillId="0" borderId="1" xfId="57" applyFont="1" applyBorder="1" applyAlignment="1">
      <alignment horizontal="center"/>
    </xf>
    <xf numFmtId="0" fontId="7" fillId="0" borderId="0" xfId="57" applyFont="1"/>
    <xf numFmtId="0" fontId="7" fillId="0" borderId="1" xfId="57" applyFont="1" applyBorder="1" applyAlignment="1">
      <alignment horizontal="left"/>
    </xf>
    <xf numFmtId="0" fontId="13" fillId="0" borderId="0" xfId="57" applyFont="1"/>
    <xf numFmtId="0" fontId="12" fillId="0" borderId="0" xfId="57" applyFont="1"/>
    <xf numFmtId="0" fontId="15" fillId="0" borderId="0" xfId="57" applyFont="1"/>
    <xf numFmtId="0" fontId="9" fillId="0" borderId="1" xfId="57" applyFont="1" applyBorder="1" applyAlignment="1">
      <alignment horizontal="left"/>
    </xf>
    <xf numFmtId="0" fontId="16" fillId="0" borderId="1" xfId="57" applyFont="1" applyBorder="1" applyAlignment="1">
      <alignment horizontal="center"/>
    </xf>
    <xf numFmtId="14" fontId="7" fillId="0" borderId="1" xfId="57" applyNumberFormat="1" applyFont="1" applyBorder="1" applyAlignment="1">
      <alignment horizontal="left"/>
    </xf>
    <xf numFmtId="0" fontId="8" fillId="0" borderId="1" xfId="57" applyFont="1" applyBorder="1"/>
    <xf numFmtId="0" fontId="8" fillId="0" borderId="1" xfId="57" applyFont="1" applyBorder="1" applyAlignment="1">
      <alignment horizontal="center"/>
    </xf>
    <xf numFmtId="0" fontId="14" fillId="0" borderId="0" xfId="57" applyFont="1"/>
    <xf numFmtId="14" fontId="7" fillId="0" borderId="0" xfId="57" applyNumberFormat="1" applyFont="1" applyAlignment="1">
      <alignment horizontal="right"/>
    </xf>
    <xf numFmtId="0" fontId="7" fillId="0" borderId="1" xfId="57" applyFont="1" applyBorder="1" applyAlignment="1">
      <alignment horizontal="center"/>
    </xf>
    <xf numFmtId="0" fontId="12" fillId="0" borderId="0" xfId="57" applyFont="1" applyBorder="1"/>
    <xf numFmtId="0" fontId="11" fillId="3" borderId="1" xfId="57" applyFont="1" applyFill="1" applyBorder="1" applyAlignment="1">
      <alignment horizontal="left"/>
    </xf>
    <xf numFmtId="165" fontId="11" fillId="3" borderId="1" xfId="79" applyFont="1" applyFill="1" applyBorder="1" applyAlignment="1">
      <alignment horizontal="center"/>
    </xf>
    <xf numFmtId="0" fontId="17" fillId="0" borderId="0" xfId="57" applyFont="1" applyBorder="1" applyAlignment="1">
      <alignment horizontal="center"/>
    </xf>
    <xf numFmtId="14" fontId="16" fillId="0" borderId="1" xfId="57" applyNumberFormat="1" applyFont="1" applyFill="1" applyBorder="1" applyAlignment="1">
      <alignment horizontal="left"/>
    </xf>
    <xf numFmtId="9" fontId="14" fillId="0" borderId="1" xfId="57" applyNumberFormat="1" applyFont="1" applyBorder="1" applyAlignment="1">
      <alignment horizontal="center"/>
    </xf>
    <xf numFmtId="14" fontId="9" fillId="0" borderId="0" xfId="57" applyNumberFormat="1" applyFont="1"/>
    <xf numFmtId="14" fontId="8" fillId="0" borderId="0" xfId="57" applyNumberFormat="1" applyFont="1" applyBorder="1" applyAlignment="1">
      <alignment horizontal="left"/>
    </xf>
    <xf numFmtId="9" fontId="10" fillId="0" borderId="1" xfId="57" applyNumberFormat="1" applyFont="1" applyBorder="1" applyAlignment="1">
      <alignment horizontal="center"/>
    </xf>
    <xf numFmtId="9" fontId="8" fillId="0" borderId="1" xfId="57" applyNumberFormat="1" applyFont="1" applyBorder="1" applyAlignment="1">
      <alignment horizontal="center"/>
    </xf>
    <xf numFmtId="43" fontId="16" fillId="0" borderId="1" xfId="57" applyNumberFormat="1" applyFont="1" applyBorder="1" applyAlignment="1">
      <alignment horizontal="right"/>
    </xf>
    <xf numFmtId="0" fontId="6" fillId="0" borderId="1" xfId="61" applyFont="1" applyFill="1" applyBorder="1" applyAlignment="1">
      <alignment horizontal="left" wrapText="1"/>
    </xf>
    <xf numFmtId="43" fontId="11" fillId="0" borderId="1" xfId="57" applyNumberFormat="1" applyFont="1" applyBorder="1" applyAlignment="1">
      <alignment horizontal="right"/>
    </xf>
    <xf numFmtId="0" fontId="7" fillId="3" borderId="1" xfId="57" applyFont="1" applyFill="1" applyBorder="1" applyAlignment="1">
      <alignment horizontal="left" wrapText="1"/>
    </xf>
    <xf numFmtId="43" fontId="16" fillId="0" borderId="0" xfId="57" applyNumberFormat="1" applyFont="1"/>
    <xf numFmtId="14" fontId="7" fillId="3" borderId="1" xfId="57" applyNumberFormat="1" applyFont="1" applyFill="1" applyBorder="1" applyAlignment="1">
      <alignment horizontal="center"/>
    </xf>
    <xf numFmtId="14" fontId="9" fillId="3" borderId="1" xfId="57" applyNumberFormat="1" applyFont="1" applyFill="1" applyBorder="1" applyAlignment="1">
      <alignment horizontal="left"/>
    </xf>
    <xf numFmtId="165" fontId="16" fillId="0" borderId="0" xfId="57" applyNumberFormat="1" applyFont="1" applyAlignment="1">
      <alignment horizontal="right"/>
    </xf>
    <xf numFmtId="0" fontId="8" fillId="3" borderId="3" xfId="57" applyFont="1" applyFill="1" applyBorder="1" applyAlignment="1">
      <alignment horizontal="right" wrapText="1"/>
    </xf>
    <xf numFmtId="0" fontId="6" fillId="3" borderId="1" xfId="57" applyFont="1" applyFill="1" applyBorder="1" applyAlignment="1">
      <alignment horizontal="left" wrapText="1"/>
    </xf>
    <xf numFmtId="14" fontId="7" fillId="3" borderId="1" xfId="57" applyNumberFormat="1" applyFont="1" applyFill="1" applyBorder="1" applyAlignment="1"/>
    <xf numFmtId="14" fontId="7" fillId="3" borderId="0" xfId="57" applyNumberFormat="1" applyFont="1" applyFill="1" applyBorder="1" applyAlignment="1">
      <alignment horizontal="center"/>
    </xf>
    <xf numFmtId="0" fontId="9" fillId="0" borderId="0" xfId="57" applyFont="1" applyBorder="1" applyAlignment="1">
      <alignment horizontal="left"/>
    </xf>
    <xf numFmtId="0" fontId="7" fillId="0" borderId="0" xfId="57" applyFont="1" applyBorder="1" applyAlignment="1">
      <alignment horizontal="left"/>
    </xf>
    <xf numFmtId="0" fontId="7" fillId="3" borderId="3" xfId="57" applyFont="1" applyFill="1" applyBorder="1" applyAlignment="1">
      <alignment horizontal="left" wrapText="1"/>
    </xf>
    <xf numFmtId="165" fontId="11" fillId="3" borderId="0" xfId="79" applyFont="1" applyFill="1" applyBorder="1" applyAlignment="1">
      <alignment horizontal="center"/>
    </xf>
    <xf numFmtId="9" fontId="10" fillId="0" borderId="0" xfId="57" applyNumberFormat="1" applyFont="1" applyBorder="1" applyAlignment="1">
      <alignment horizontal="center"/>
    </xf>
    <xf numFmtId="43" fontId="11" fillId="0" borderId="0" xfId="57" applyNumberFormat="1" applyFont="1" applyBorder="1" applyAlignment="1">
      <alignment horizontal="right"/>
    </xf>
    <xf numFmtId="165" fontId="16" fillId="3" borderId="1" xfId="79" applyFont="1" applyFill="1" applyBorder="1" applyAlignment="1">
      <alignment horizontal="center"/>
    </xf>
  </cellXfs>
  <cellStyles count="80">
    <cellStyle name="Comma [0] 2" xfId="4"/>
    <cellStyle name="Comma [0] 2 2" xfId="5"/>
    <cellStyle name="Comma [0] 3" xfId="6"/>
    <cellStyle name="Comma [0] 4" xfId="7"/>
    <cellStyle name="Comma [0] 5" xfId="8"/>
    <cellStyle name="Comma [0] 6" xfId="9"/>
    <cellStyle name="Comma [0] 6 2" xfId="10"/>
    <cellStyle name="Comma [0] 7" xfId="3"/>
    <cellStyle name="Comma 10" xfId="11"/>
    <cellStyle name="Comma 11" xfId="12"/>
    <cellStyle name="Comma 12" xfId="13"/>
    <cellStyle name="Comma 13" xfId="14"/>
    <cellStyle name="Comma 14" xfId="15"/>
    <cellStyle name="Comma 15" xfId="16"/>
    <cellStyle name="Comma 16" xfId="17"/>
    <cellStyle name="Comma 17" xfId="18"/>
    <cellStyle name="Comma 18" xfId="19"/>
    <cellStyle name="Comma 19" xfId="20"/>
    <cellStyle name="Comma 2" xfId="21"/>
    <cellStyle name="Comma 2 2" xfId="22"/>
    <cellStyle name="Comma 20" xfId="23"/>
    <cellStyle name="Comma 21" xfId="24"/>
    <cellStyle name="Comma 22" xfId="25"/>
    <cellStyle name="Comma 23" xfId="26"/>
    <cellStyle name="Comma 24" xfId="27"/>
    <cellStyle name="Comma 25" xfId="28"/>
    <cellStyle name="Comma 26" xfId="29"/>
    <cellStyle name="Comma 27" xfId="30"/>
    <cellStyle name="Comma 28" xfId="31"/>
    <cellStyle name="Comma 29" xfId="32"/>
    <cellStyle name="Comma 3" xfId="33"/>
    <cellStyle name="Comma 30" xfId="34"/>
    <cellStyle name="Comma 31" xfId="35"/>
    <cellStyle name="Comma 32" xfId="36"/>
    <cellStyle name="Comma 32 2" xfId="37"/>
    <cellStyle name="Comma 33" xfId="38"/>
    <cellStyle name="Comma 34" xfId="39"/>
    <cellStyle name="Comma 35" xfId="40"/>
    <cellStyle name="Comma 36" xfId="41"/>
    <cellStyle name="Comma 37" xfId="42"/>
    <cellStyle name="Comma 38" xfId="43"/>
    <cellStyle name="Comma 39" xfId="44"/>
    <cellStyle name="Comma 4" xfId="45"/>
    <cellStyle name="Comma 40" xfId="46"/>
    <cellStyle name="Comma 41" xfId="47"/>
    <cellStyle name="Comma 42" xfId="2"/>
    <cellStyle name="Comma 43" xfId="79"/>
    <cellStyle name="Comma 5" xfId="48"/>
    <cellStyle name="Comma 6" xfId="49"/>
    <cellStyle name="Comma 7" xfId="50"/>
    <cellStyle name="Comma 8" xfId="51"/>
    <cellStyle name="Comma 9" xfId="52"/>
    <cellStyle name="Euro" xfId="53"/>
    <cellStyle name="Euro 2" xfId="54"/>
    <cellStyle name="Euro 2 2" xfId="55"/>
    <cellStyle name="Euro 3" xfId="56"/>
    <cellStyle name="Normal" xfId="0" builtinId="0"/>
    <cellStyle name="Normal 10" xfId="57"/>
    <cellStyle name="Normal 11" xfId="58"/>
    <cellStyle name="Normal 11 2" xfId="59"/>
    <cellStyle name="Normal 12" xfId="1"/>
    <cellStyle name="Normal 2" xfId="60"/>
    <cellStyle name="Normal 2 2" xfId="61"/>
    <cellStyle name="Normal 3" xfId="62"/>
    <cellStyle name="Normal 3 2" xfId="63"/>
    <cellStyle name="Normal 4" xfId="64"/>
    <cellStyle name="Normal 5" xfId="65"/>
    <cellStyle name="Normal 6" xfId="66"/>
    <cellStyle name="Normal 7" xfId="67"/>
    <cellStyle name="Normal 8" xfId="68"/>
    <cellStyle name="Normal 9" xfId="69"/>
    <cellStyle name="Normal 9 2" xfId="70"/>
    <cellStyle name="Percent 2" xfId="72"/>
    <cellStyle name="Percent 2 2" xfId="73"/>
    <cellStyle name="Percent 3" xfId="74"/>
    <cellStyle name="Percent 4" xfId="75"/>
    <cellStyle name="Percent 5" xfId="76"/>
    <cellStyle name="Percent 6" xfId="77"/>
    <cellStyle name="Percent 6 2" xfId="78"/>
    <cellStyle name="Percent 7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39"/>
  <sheetViews>
    <sheetView tabSelected="1" workbookViewId="0">
      <selection activeCell="A38" sqref="A38"/>
    </sheetView>
  </sheetViews>
  <sheetFormatPr baseColWidth="10" defaultColWidth="9.140625" defaultRowHeight="15" x14ac:dyDescent="0.25"/>
  <cols>
    <col min="1" max="1" width="10.42578125" customWidth="1"/>
    <col min="2" max="2" width="19.5703125" customWidth="1"/>
    <col min="3" max="3" width="54.5703125" customWidth="1"/>
    <col min="4" max="4" width="69.5703125" customWidth="1"/>
    <col min="5" max="5" width="33.5703125" customWidth="1"/>
    <col min="6" max="6" width="32.28515625" customWidth="1"/>
  </cols>
  <sheetData>
    <row r="5" spans="1:6" ht="25.5" x14ac:dyDescent="0.35">
      <c r="A5" s="1"/>
      <c r="B5" s="3"/>
      <c r="C5" s="6" t="s">
        <v>0</v>
      </c>
      <c r="D5" s="6"/>
      <c r="E5" s="6"/>
      <c r="F5" s="1"/>
    </row>
    <row r="6" spans="1:6" ht="26.25" x14ac:dyDescent="0.4">
      <c r="A6" s="1"/>
      <c r="B6" s="6"/>
      <c r="C6" s="7" t="s">
        <v>1</v>
      </c>
      <c r="D6" s="6"/>
      <c r="E6" s="6"/>
      <c r="F6" s="1"/>
    </row>
    <row r="7" spans="1:6" ht="25.5" x14ac:dyDescent="0.35">
      <c r="A7" s="1"/>
      <c r="B7" s="6"/>
      <c r="C7" s="6"/>
      <c r="D7" s="6"/>
      <c r="E7" s="6"/>
      <c r="F7" s="1"/>
    </row>
    <row r="8" spans="1:6" ht="25.5" x14ac:dyDescent="0.35">
      <c r="A8" s="1"/>
      <c r="B8" s="6"/>
      <c r="C8" s="6" t="s">
        <v>2</v>
      </c>
      <c r="D8" s="6"/>
      <c r="E8" s="6"/>
      <c r="F8" s="1"/>
    </row>
    <row r="9" spans="1:6" ht="25.5" x14ac:dyDescent="0.35">
      <c r="A9" s="1"/>
      <c r="B9" s="6"/>
      <c r="C9" s="6" t="s">
        <v>3</v>
      </c>
      <c r="D9" s="6"/>
      <c r="E9" s="6"/>
      <c r="F9" s="1"/>
    </row>
    <row r="10" spans="1:6" ht="26.25" x14ac:dyDescent="0.4">
      <c r="A10" s="1"/>
      <c r="B10" s="8"/>
      <c r="C10" s="6" t="s">
        <v>4</v>
      </c>
      <c r="D10" s="6"/>
      <c r="E10" s="6"/>
      <c r="F10" s="1"/>
    </row>
    <row r="11" spans="1:6" ht="26.25" x14ac:dyDescent="0.4">
      <c r="A11" s="1"/>
      <c r="B11" s="8"/>
      <c r="C11" s="7" t="s">
        <v>5</v>
      </c>
      <c r="D11" s="6"/>
      <c r="E11" s="7"/>
      <c r="F11" s="1"/>
    </row>
    <row r="13" spans="1:6" ht="45.75" customHeight="1" x14ac:dyDescent="0.4">
      <c r="A13" s="18" t="s">
        <v>6</v>
      </c>
      <c r="B13" s="13" t="s">
        <v>7</v>
      </c>
      <c r="C13" s="9" t="s">
        <v>8</v>
      </c>
      <c r="D13" s="10" t="s">
        <v>9</v>
      </c>
      <c r="E13" s="11" t="s">
        <v>10</v>
      </c>
      <c r="F13" s="12" t="s">
        <v>11</v>
      </c>
    </row>
    <row r="14" spans="1:6" ht="42.75" customHeight="1" x14ac:dyDescent="0.35">
      <c r="A14" s="21">
        <v>4241</v>
      </c>
      <c r="B14" s="20">
        <v>43559</v>
      </c>
      <c r="C14" s="16" t="s">
        <v>12</v>
      </c>
      <c r="D14" s="19" t="s">
        <v>13</v>
      </c>
      <c r="E14" s="19" t="s">
        <v>14</v>
      </c>
      <c r="F14" s="17">
        <v>18845.41</v>
      </c>
    </row>
    <row r="15" spans="1:6" ht="33.75" customHeight="1" x14ac:dyDescent="0.35">
      <c r="A15" s="15">
        <v>4242</v>
      </c>
      <c r="B15" s="20">
        <v>43560</v>
      </c>
      <c r="C15" s="16" t="s">
        <v>15</v>
      </c>
      <c r="D15" s="19" t="s">
        <v>16</v>
      </c>
      <c r="E15" s="19" t="s">
        <v>17</v>
      </c>
      <c r="F15" s="17">
        <v>30000</v>
      </c>
    </row>
    <row r="16" spans="1:6" ht="69.75" x14ac:dyDescent="0.35">
      <c r="A16" s="15">
        <v>4243</v>
      </c>
      <c r="B16" s="20">
        <v>43563</v>
      </c>
      <c r="C16" s="16" t="s">
        <v>18</v>
      </c>
      <c r="D16" s="19" t="s">
        <v>19</v>
      </c>
      <c r="E16" s="19" t="s">
        <v>14</v>
      </c>
      <c r="F16" s="17">
        <v>6000</v>
      </c>
    </row>
    <row r="17" spans="1:6" ht="36.75" customHeight="1" x14ac:dyDescent="0.35">
      <c r="A17" s="15">
        <v>4244</v>
      </c>
      <c r="B17" s="20">
        <v>43564</v>
      </c>
      <c r="C17" s="5" t="s">
        <v>20</v>
      </c>
      <c r="D17" s="19" t="s">
        <v>20</v>
      </c>
      <c r="E17" s="19" t="s">
        <v>20</v>
      </c>
      <c r="F17" s="17">
        <v>0</v>
      </c>
    </row>
    <row r="18" spans="1:6" ht="27.75" customHeight="1" x14ac:dyDescent="0.35">
      <c r="A18" s="15">
        <v>4245</v>
      </c>
      <c r="B18" s="20">
        <v>43564</v>
      </c>
      <c r="C18" s="16" t="s">
        <v>20</v>
      </c>
      <c r="D18" s="19" t="s">
        <v>20</v>
      </c>
      <c r="E18" s="19" t="s">
        <v>20</v>
      </c>
      <c r="F18" s="17">
        <v>0</v>
      </c>
    </row>
    <row r="19" spans="1:6" ht="33.75" customHeight="1" x14ac:dyDescent="0.35">
      <c r="A19" s="15">
        <v>4246</v>
      </c>
      <c r="B19" s="20">
        <v>43564</v>
      </c>
      <c r="C19" s="16" t="s">
        <v>20</v>
      </c>
      <c r="D19" s="19" t="s">
        <v>20</v>
      </c>
      <c r="E19" s="19" t="s">
        <v>20</v>
      </c>
      <c r="F19" s="17">
        <v>0</v>
      </c>
    </row>
    <row r="20" spans="1:6" ht="33" customHeight="1" x14ac:dyDescent="0.35">
      <c r="A20" s="15">
        <v>4247</v>
      </c>
      <c r="B20" s="20">
        <v>43564</v>
      </c>
      <c r="C20" s="5" t="s">
        <v>20</v>
      </c>
      <c r="D20" s="19" t="s">
        <v>20</v>
      </c>
      <c r="E20" s="19" t="s">
        <v>20</v>
      </c>
      <c r="F20" s="17">
        <v>0</v>
      </c>
    </row>
    <row r="21" spans="1:6" ht="29.25" customHeight="1" x14ac:dyDescent="0.35">
      <c r="A21" s="15">
        <v>4248</v>
      </c>
      <c r="B21" s="20">
        <v>43564</v>
      </c>
      <c r="C21" s="16" t="s">
        <v>21</v>
      </c>
      <c r="D21" s="19" t="s">
        <v>20</v>
      </c>
      <c r="E21" s="19" t="s">
        <v>20</v>
      </c>
      <c r="F21" s="17">
        <v>0</v>
      </c>
    </row>
    <row r="22" spans="1:6" ht="32.25" customHeight="1" x14ac:dyDescent="0.35">
      <c r="A22" s="15">
        <v>4249</v>
      </c>
      <c r="B22" s="20">
        <v>43565</v>
      </c>
      <c r="C22" s="5" t="s">
        <v>22</v>
      </c>
      <c r="D22" s="19" t="s">
        <v>23</v>
      </c>
      <c r="E22" s="19" t="s">
        <v>14</v>
      </c>
      <c r="F22" s="17">
        <v>5880</v>
      </c>
    </row>
    <row r="23" spans="1:6" ht="40.5" customHeight="1" x14ac:dyDescent="0.35">
      <c r="A23" s="15">
        <v>4250</v>
      </c>
      <c r="B23" s="20">
        <v>43565</v>
      </c>
      <c r="C23" s="5" t="s">
        <v>24</v>
      </c>
      <c r="D23" s="19" t="s">
        <v>25</v>
      </c>
      <c r="E23" s="19" t="s">
        <v>14</v>
      </c>
      <c r="F23" s="17">
        <v>1086.9000000000001</v>
      </c>
    </row>
    <row r="24" spans="1:6" ht="28.5" customHeight="1" x14ac:dyDescent="0.35">
      <c r="A24" s="15">
        <v>4251</v>
      </c>
      <c r="B24" s="20">
        <v>43577</v>
      </c>
      <c r="C24" s="5" t="s">
        <v>20</v>
      </c>
      <c r="D24" s="19" t="s">
        <v>20</v>
      </c>
      <c r="E24" s="19" t="s">
        <v>14</v>
      </c>
      <c r="F24" s="17">
        <v>0</v>
      </c>
    </row>
    <row r="25" spans="1:6" ht="36" customHeight="1" x14ac:dyDescent="0.35">
      <c r="A25" s="15">
        <v>4252</v>
      </c>
      <c r="B25" s="20">
        <v>43577</v>
      </c>
      <c r="C25" s="16" t="s">
        <v>21</v>
      </c>
      <c r="D25" s="19" t="s">
        <v>26</v>
      </c>
      <c r="E25" s="19" t="s">
        <v>27</v>
      </c>
      <c r="F25" s="17">
        <v>4950</v>
      </c>
    </row>
    <row r="26" spans="1:6" ht="27.75" customHeight="1" x14ac:dyDescent="0.35">
      <c r="A26" s="15">
        <v>4253</v>
      </c>
      <c r="B26" s="20">
        <v>43578</v>
      </c>
      <c r="C26" s="5" t="s">
        <v>28</v>
      </c>
      <c r="D26" s="19" t="s">
        <v>29</v>
      </c>
      <c r="E26" s="19" t="s">
        <v>17</v>
      </c>
      <c r="F26" s="17">
        <v>5260</v>
      </c>
    </row>
    <row r="27" spans="1:6" ht="36.75" customHeight="1" x14ac:dyDescent="0.35">
      <c r="A27" s="15">
        <v>4254</v>
      </c>
      <c r="B27" s="20">
        <v>43578</v>
      </c>
      <c r="C27" s="5" t="s">
        <v>20</v>
      </c>
      <c r="D27" s="19" t="s">
        <v>20</v>
      </c>
      <c r="E27" s="19" t="s">
        <v>20</v>
      </c>
      <c r="F27" s="17">
        <v>0</v>
      </c>
    </row>
    <row r="28" spans="1:6" ht="28.5" customHeight="1" x14ac:dyDescent="0.35">
      <c r="A28" s="15"/>
      <c r="B28" s="4"/>
      <c r="C28" s="5"/>
      <c r="D28" s="4"/>
      <c r="E28" s="14" t="s">
        <v>30</v>
      </c>
      <c r="F28" s="22">
        <v>72022.31</v>
      </c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1"/>
      <c r="B30" s="1"/>
      <c r="C30" s="1"/>
      <c r="D30" s="1"/>
      <c r="E30" s="1"/>
      <c r="F30" s="3"/>
    </row>
    <row r="31" spans="1:6" x14ac:dyDescent="0.25">
      <c r="F31" s="3"/>
    </row>
    <row r="32" spans="1:6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H34"/>
  <sheetViews>
    <sheetView view="pageBreakPreview" topLeftCell="A5" zoomScale="60" zoomScaleNormal="100" workbookViewId="0">
      <selection activeCell="C34" sqref="A34:C34"/>
    </sheetView>
  </sheetViews>
  <sheetFormatPr baseColWidth="10" defaultColWidth="9.140625" defaultRowHeight="15" x14ac:dyDescent="0.25"/>
  <cols>
    <col min="1" max="1" width="24.140625" customWidth="1"/>
    <col min="2" max="2" width="20" customWidth="1"/>
    <col min="3" max="3" width="62.85546875" customWidth="1"/>
    <col min="4" max="4" width="39.85546875" customWidth="1"/>
    <col min="5" max="5" width="83.85546875" customWidth="1"/>
    <col min="6" max="6" width="48.85546875" customWidth="1"/>
    <col min="7" max="7" width="23.140625" customWidth="1"/>
    <col min="8" max="8" width="43" customWidth="1"/>
  </cols>
  <sheetData>
    <row r="14" spans="1:8" ht="45" x14ac:dyDescent="0.6">
      <c r="A14" s="37" t="s">
        <v>31</v>
      </c>
      <c r="B14" s="37" t="s">
        <v>32</v>
      </c>
      <c r="C14" s="31"/>
      <c r="D14" s="31"/>
      <c r="E14" s="31"/>
      <c r="F14" s="31"/>
      <c r="G14" s="31"/>
      <c r="H14" s="31"/>
    </row>
    <row r="15" spans="1:8" ht="45" x14ac:dyDescent="0.6">
      <c r="A15" s="37" t="s">
        <v>33</v>
      </c>
      <c r="B15" s="37" t="s">
        <v>34</v>
      </c>
      <c r="C15" s="31"/>
      <c r="D15" s="31"/>
      <c r="E15" s="31"/>
      <c r="F15" s="31"/>
      <c r="G15" s="31"/>
      <c r="H15" s="31"/>
    </row>
    <row r="16" spans="1:8" ht="45" x14ac:dyDescent="0.6">
      <c r="A16" s="37"/>
      <c r="B16" s="37" t="s">
        <v>35</v>
      </c>
      <c r="C16" s="31"/>
      <c r="D16" s="31"/>
      <c r="E16" s="31"/>
      <c r="F16" s="31"/>
      <c r="G16" s="31"/>
      <c r="H16" s="31"/>
    </row>
    <row r="17" spans="1:8" ht="45" x14ac:dyDescent="0.6">
      <c r="A17" s="31"/>
      <c r="B17" s="31"/>
      <c r="C17" s="31"/>
      <c r="D17" s="31"/>
      <c r="E17" s="31"/>
      <c r="F17" s="37" t="s">
        <v>36</v>
      </c>
      <c r="G17" s="38"/>
      <c r="H17" s="46">
        <v>43592</v>
      </c>
    </row>
    <row r="18" spans="1:8" ht="45" x14ac:dyDescent="0.6">
      <c r="A18" s="37" t="s">
        <v>37</v>
      </c>
      <c r="B18" s="31"/>
      <c r="C18" s="31"/>
      <c r="D18" s="37" t="s">
        <v>38</v>
      </c>
      <c r="E18" s="31"/>
      <c r="F18" s="31"/>
      <c r="G18" s="31"/>
      <c r="H18" s="31"/>
    </row>
    <row r="19" spans="1:8" ht="33.75" x14ac:dyDescent="0.5">
      <c r="A19" s="40"/>
      <c r="B19" s="29"/>
      <c r="C19" s="29"/>
      <c r="D19" s="30"/>
      <c r="E19" s="29"/>
      <c r="F19" s="29"/>
      <c r="G19" s="29"/>
      <c r="H19" s="29"/>
    </row>
    <row r="20" spans="1:8" ht="33.75" x14ac:dyDescent="0.5">
      <c r="A20" s="47" t="s">
        <v>39</v>
      </c>
      <c r="B20" s="43"/>
      <c r="C20" s="29"/>
      <c r="D20" s="30"/>
      <c r="E20" s="29"/>
      <c r="F20" s="29"/>
      <c r="G20" s="29"/>
      <c r="H20" s="29"/>
    </row>
    <row r="21" spans="1:8" ht="46.5" customHeight="1" x14ac:dyDescent="0.4">
      <c r="A21" s="44" t="s">
        <v>7</v>
      </c>
      <c r="B21" s="33" t="s">
        <v>40</v>
      </c>
      <c r="C21" s="33" t="s">
        <v>41</v>
      </c>
      <c r="D21" s="35" t="s">
        <v>42</v>
      </c>
      <c r="E21" s="36" t="s">
        <v>9</v>
      </c>
      <c r="F21" s="50" t="s">
        <v>43</v>
      </c>
      <c r="G21" s="49" t="s">
        <v>51</v>
      </c>
      <c r="H21" s="50" t="s">
        <v>44</v>
      </c>
    </row>
    <row r="22" spans="1:8" ht="45" x14ac:dyDescent="0.6">
      <c r="A22" s="34"/>
      <c r="B22" s="39"/>
      <c r="C22" s="24"/>
      <c r="D22" s="26"/>
      <c r="E22" s="51"/>
      <c r="F22" s="50" t="s">
        <v>45</v>
      </c>
      <c r="G22" s="45"/>
      <c r="H22" s="50" t="s">
        <v>46</v>
      </c>
    </row>
    <row r="23" spans="1:8" ht="128.25" x14ac:dyDescent="0.4">
      <c r="A23" s="60">
        <v>43565</v>
      </c>
      <c r="B23" s="41">
        <v>4249</v>
      </c>
      <c r="C23" s="32" t="s">
        <v>22</v>
      </c>
      <c r="D23" s="25" t="s">
        <v>49</v>
      </c>
      <c r="E23" s="53" t="s">
        <v>23</v>
      </c>
      <c r="F23" s="42">
        <v>6000</v>
      </c>
      <c r="G23" s="48">
        <v>0.02</v>
      </c>
      <c r="H23" s="52">
        <v>120</v>
      </c>
    </row>
    <row r="24" spans="1:8" ht="30" x14ac:dyDescent="0.4">
      <c r="A24" s="60"/>
      <c r="B24" s="41"/>
      <c r="C24" s="32"/>
      <c r="D24" s="25"/>
      <c r="E24" s="53"/>
      <c r="F24" s="68">
        <f>SUM(F23)</f>
        <v>6000</v>
      </c>
      <c r="G24" s="48"/>
      <c r="H24" s="50">
        <f>SUM(H23)</f>
        <v>120</v>
      </c>
    </row>
    <row r="25" spans="1:8" ht="45" x14ac:dyDescent="0.6">
      <c r="A25" s="34"/>
      <c r="B25" s="39"/>
      <c r="C25" s="24"/>
      <c r="D25" s="26"/>
      <c r="E25" s="51"/>
      <c r="F25" s="50"/>
      <c r="G25" s="45"/>
      <c r="H25" s="50"/>
    </row>
    <row r="26" spans="1:8" ht="91.5" customHeight="1" x14ac:dyDescent="0.4">
      <c r="A26" s="60">
        <v>43563</v>
      </c>
      <c r="B26" s="41">
        <v>4243</v>
      </c>
      <c r="C26" s="56" t="s">
        <v>47</v>
      </c>
      <c r="D26" s="59" t="s">
        <v>48</v>
      </c>
      <c r="E26" s="53" t="s">
        <v>19</v>
      </c>
      <c r="F26" s="42">
        <v>6000</v>
      </c>
      <c r="G26" s="48">
        <v>0.05</v>
      </c>
      <c r="H26" s="52">
        <v>27.5</v>
      </c>
    </row>
    <row r="27" spans="1:8" ht="98.25" customHeight="1" x14ac:dyDescent="0.4">
      <c r="A27" s="55">
        <v>43565</v>
      </c>
      <c r="B27" s="32">
        <v>4250</v>
      </c>
      <c r="C27" s="32" t="s">
        <v>24</v>
      </c>
      <c r="D27" s="28" t="s">
        <v>50</v>
      </c>
      <c r="E27" s="53" t="s">
        <v>25</v>
      </c>
      <c r="F27" s="42">
        <v>961.86</v>
      </c>
      <c r="G27" s="48">
        <v>0.05</v>
      </c>
      <c r="H27" s="52">
        <v>48.093000000000004</v>
      </c>
    </row>
    <row r="28" spans="1:8" ht="48" customHeight="1" x14ac:dyDescent="0.4">
      <c r="A28" s="61"/>
      <c r="B28" s="32"/>
      <c r="C28" s="32"/>
      <c r="D28" s="28"/>
      <c r="E28" s="53"/>
      <c r="F28" s="68">
        <f>SUM(F26:F27)</f>
        <v>6961.86</v>
      </c>
      <c r="G28" s="48"/>
      <c r="H28" s="50">
        <f>SUM(H26:H27)</f>
        <v>75.593000000000004</v>
      </c>
    </row>
    <row r="29" spans="1:8" ht="44.25" customHeight="1" x14ac:dyDescent="0.4">
      <c r="A29" s="61"/>
      <c r="B29" s="62"/>
      <c r="C29" s="62"/>
      <c r="D29" s="63"/>
      <c r="E29" s="64"/>
      <c r="F29" s="65"/>
      <c r="G29" s="66"/>
      <c r="H29" s="67"/>
    </row>
    <row r="30" spans="1:8" ht="54.75" customHeight="1" x14ac:dyDescent="0.4">
      <c r="A30" s="23"/>
      <c r="B30" s="27"/>
      <c r="C30" s="23"/>
      <c r="D30" s="23"/>
      <c r="E30" s="58" t="s">
        <v>30</v>
      </c>
      <c r="F30" s="57">
        <v>12961.86</v>
      </c>
      <c r="G30" s="23"/>
      <c r="H30" s="54">
        <f>H24+H28</f>
        <v>195.59300000000002</v>
      </c>
    </row>
    <row r="34" spans="1:8" ht="25.5" x14ac:dyDescent="0.35">
      <c r="A34" s="27"/>
      <c r="B34" s="23"/>
      <c r="C34" s="23"/>
      <c r="D34" s="23"/>
      <c r="E34" s="23"/>
      <c r="F34" s="23"/>
      <c r="G34" s="23"/>
      <c r="H34" s="23"/>
    </row>
  </sheetData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CHEQUES </vt:lpstr>
      <vt:lpstr>RETENCIONES</vt:lpstr>
      <vt:lpstr>Sheet3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Cespedes</dc:creator>
  <cp:lastModifiedBy>Yaleisy Taveras Agramonte</cp:lastModifiedBy>
  <cp:lastPrinted>2019-05-07T14:14:02Z</cp:lastPrinted>
  <dcterms:created xsi:type="dcterms:W3CDTF">2019-05-07T13:47:26Z</dcterms:created>
  <dcterms:modified xsi:type="dcterms:W3CDTF">2019-05-07T14:16:04Z</dcterms:modified>
</cp:coreProperties>
</file>