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JULIO-19" sheetId="1" r:id="rId1"/>
    <sheet name="RETENCIONES-JULIO-19" sheetId="2" r:id="rId2"/>
    <sheet name="RETENCIONES-DET" sheetId="3" r:id="rId3"/>
  </sheets>
  <definedNames>
    <definedName name="_xlnm.Print_Area" localSheetId="0">'REL. JULIO-19'!$A$1:$E$65</definedName>
    <definedName name="_xlnm.Print_Area" localSheetId="2">'RETENCIONES-DET'!$A$1:$H$36</definedName>
    <definedName name="_xlnm.Print_Area" localSheetId="1">'RETENCIONES-JULIO-19'!$A$1:$G$64</definedName>
  </definedNames>
  <calcPr fullCalcOnLoad="1"/>
</workbook>
</file>

<file path=xl/sharedStrings.xml><?xml version="1.0" encoding="utf-8"?>
<sst xmlns="http://schemas.openxmlformats.org/spreadsheetml/2006/main" count="233" uniqueCount="83">
  <si>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</si>
  <si>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</si>
  <si>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</si>
  <si>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</si>
  <si>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</si>
  <si>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</si>
  <si>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</si>
  <si>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</si>
  <si>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</si>
  <si>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</si>
  <si>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</si>
  <si>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</si>
  <si>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</si>
  <si>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</si>
  <si>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</si>
  <si>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</si>
  <si>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</si>
  <si>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</si>
  <si>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30 DEL18%</t>
  </si>
  <si>
    <t>TOTAL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</si>
  <si>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</si>
  <si>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</si>
  <si>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</si>
  <si>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</si>
  <si>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</si>
  <si>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</si>
  <si>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</si>
  <si>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</si>
  <si>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</si>
  <si>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</si>
  <si>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</si>
  <si>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</si>
  <si>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</si>
  <si>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</si>
  <si>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</si>
  <si>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MARI MILAGROS PEÑA</t>
  </si>
  <si>
    <t xml:space="preserve">MIGUEL BIENVENIDO AGUILERA </t>
  </si>
  <si>
    <t xml:space="preserve">FREDDY DE LOS SANTOS DE LA ROSA </t>
  </si>
  <si>
    <t>TOTAL Il</t>
  </si>
  <si>
    <t xml:space="preserve">BERONICA LEBRON FURCAL </t>
  </si>
  <si>
    <t>TOTAL  lll</t>
  </si>
  <si>
    <t xml:space="preserve">TOTAL lV </t>
  </si>
  <si>
    <t>TOTAL  VI</t>
  </si>
  <si>
    <t>TOTAL l ll lll lV VY VI</t>
  </si>
  <si>
    <t>**</t>
  </si>
  <si>
    <t xml:space="preserve">VICTOR JOSE ASENCIO CUELLO </t>
  </si>
  <si>
    <t>RELACION DE CHEQUES EMITIDOS DE JULIO, 2019</t>
  </si>
  <si>
    <t>MINISTERIO DE AGRICULTURA</t>
  </si>
  <si>
    <t>PAGO POR LAS PRUBAS DE BRUCELOSIS EN ANIMALES DE LA ESTACION EXPERIMENTAL PEDRO BRAND DEL CENTRO DE PRODUCCION ANIMAL DEL IDIAF, SEGUN EXPEDIENTE ANEXO.</t>
  </si>
  <si>
    <t xml:space="preserve">JOSE AGUSTIN JIMENEZ </t>
  </si>
  <si>
    <t>REEMBOLSO POR GASTOS INCURRIDOS EN ACTIVIDADES VARIAS EN ESTACION EXPERIMENTAL PEDRO BRAND DEL CENTRO DE PRODUCCION ANIMAL DEL IDIAF, SEGUN EXPEDIENTE ANEXO.</t>
  </si>
  <si>
    <t xml:space="preserve">GREIBY SALVADOR MEDINA MEDINA </t>
  </si>
  <si>
    <t xml:space="preserve"> REEMBOLSO DE GASTOS INCURRIDOS EN COMPRA DE COMBUSTIBLE UTILIZADO EN ACTIVIDADES DE TRABAJOS EN LA ESTACION EXPERIMENTAL PEDRO BRAND DEL CENTRO DE PRODUCCION ANIMAL DEL IDIAF, SEGUN EXPEDIENTE ANEXO. CORRESPONDIENTE MES DE ABRIL 2019.</t>
  </si>
  <si>
    <t xml:space="preserve"> REEMBOLSO DE GASTOS INCURRIDOS EN COMPRA DE COMBUSTIBLE UTILIZADO EN ACTIVIDADES DE TRABAJOS EN LA ESTACION EXPERIMENTAL PEDRO BRAND DEL CENTRO DE PRODUCCION ANIMAL DEL IDIAF, SEGUN EXPEDIENTE ANEXO. CORRESPONDIENTE MES DE MAYO 2019.</t>
  </si>
  <si>
    <t xml:space="preserve"> REEMBOLSO DE GASTOS INCURRIDOS EN COMPRA DE COMBUSTIBLE UTILIZADO EN ACTIVIDADES DE TRABAJOS EN LA ESTACION EXPERIMENTAL PEDRO BRAND DEL CENTRO DE PRODUCCION ANIMAL DEL IDIAF, SEGUN EXPEDIENTE ANEXO. CORRESPONDIENTE MES DE JUNIO  2019.</t>
  </si>
  <si>
    <t xml:space="preserve">CRISTHIAN DE LOS SANTOS DE LA ROSA </t>
  </si>
  <si>
    <t>PAGO POR LABORES REALIZADAS LOS FINES DE SEMANA Y DIAS FERIADO EN MODULO CAPRINO LECHERO EN ESTACION EXPERIMENTAL DE PEDRO BRAND  DEL CENTRO DE PRODUCCION ANIMAL DEL IDIAF. SEGUN EXPEDIENTE ANEXO.</t>
  </si>
  <si>
    <t>COMPRA DE CIEN (100) QQS. SUB-PRODUCTOS DE PAPITAS PARA SER UTILIZADO EN ELABORACION ALIMENTOS ANIMALES DEL CENTRO DE PRODUCCION ANIMAL DEL IDIAF, SEGUN EXPEDIENTE ANEXO.</t>
  </si>
  <si>
    <t>COMERCIAL GANADERA, S.A</t>
  </si>
  <si>
    <t>COMPRA DE 50 QQS. HARINA CARNE Y HUESO USO ELABORACION ALIMENTOS ANIMALES DEL CENTRO DE PRODUCCION ANIMAL DEL IDIAF, SEGUN EXPEDIENTE ANEXO.</t>
  </si>
  <si>
    <t xml:space="preserve">GREGORIO GARCIA LAGOMBRA </t>
  </si>
  <si>
    <t>PAGO DE COMPENSACION POR LABORES TECNICOS Y ADMINISTRATIVOS DEL REMANENTE DE DINERO DEL PROYECTO IDIAF-CARDI DEL CENTRO DE PRODUCCION ANIMAL DEL IDIAF, SEGUN EXPEDIENTE ANEXO.</t>
  </si>
  <si>
    <t xml:space="preserve">MANUEL ATILES PEGUERO </t>
  </si>
  <si>
    <t>JOSE RAFAEL RODRIGUEZ</t>
  </si>
  <si>
    <t xml:space="preserve">JOAQUIN CARIDAD DEL ROSARIO </t>
  </si>
  <si>
    <t>MALENNI ELCY CORTORREAL BAEZ</t>
  </si>
  <si>
    <t>ORLANDO FELIX ESPIRITU</t>
  </si>
  <si>
    <t xml:space="preserve">RAFAEL ANTONIO SANCHEZ FELLIZ </t>
  </si>
  <si>
    <t>PAGO POR LABORES EXTRAORDINARIAS COMO CHOFER DEL MINIBUS NISSAN X416700 DE LA ESTACION EXPERIMENTAL PEDRO BRAND, DEL CENTRO DE PRODUCCION ANIMAL DEL IDIAF, SEGUN EXPEDIENTE ANEXO.</t>
  </si>
  <si>
    <t>LUIS EMILIO ROA</t>
  </si>
  <si>
    <t>PAGO COMPENSACION POR LABORES EXTRAORDINARIA A FAVOR DEL PERSONAL QUE TRABAJA LOS FINES DE SEMANA EN LAS DIFERENTES UNIDADES PRODUCTIVAS DE LA ESTACION EXPERIMENTAL PEDRO BRAND, DEL IDIAF, CORRESPONDIENTE A MES DE JUNIO 2019.</t>
  </si>
  <si>
    <t>AGROINDUSTRIA URRACA,SRL</t>
  </si>
  <si>
    <t>COMPRA DE 50 QQS. TORTA DE COCO USO ELAVORACION DE ALIMENTOS DE ANIMALES DEL CENTRO DE PRODUCCION ANIMAL, CAMPOS Y ESTACIONES DEL IDIAF. SEGUN EXPEDIENTE ANEXO</t>
  </si>
  <si>
    <t>REPOSICION FONDO OPERATIVO PARA LA REALIZACION DE LAS ACTIVIDADES DEL CENTRO DE PRODUCCION ANIMAL DEL IDIAF, SEGUN EXPEDIENTE ANEXO.</t>
  </si>
  <si>
    <t>PAGO POR  REALIZAR TRABAJO COMO OBRERO EN MODULO OVINO-CAPRINO LECHERO DEL CENTRO DE PRODUCCION ANIMAL DEL IDIAF, SEGUN EXPEDIENTE ANEXO. CORRESPONDIENTE MES DE JULIO DEL 2019.</t>
  </si>
  <si>
    <t xml:space="preserve">MARIANO MARIA TORRES </t>
  </si>
  <si>
    <t>PAGO POR REALIZAR TRABAJOS  MANO DE OBRA  DE LIMPIEZA PERIFERIA DE LA CALLE Y REPARACION EMPALIZADA DE LA ESTACION PEDRO BRAND DEL CENTRO DE PRODUCCION ANIMAL DEL IDIAF, SEGUN EXPEDIENTE ANEXO.</t>
  </si>
  <si>
    <t>PAGO DE LABORES COMO SECRETARIA ASISTENTE DIFFERENTES AREAS ADMINISTRATIVA DE LA ESTACION EXPERIMENTAL PEDRO BRAND DEL CENTRO DE PRODUCCION ANIMAL DEL IDIA, SEGUN EXPEDIENTE ANEXO. CORRESPONDIENTE MES DE JULIO DEL 2019.</t>
  </si>
  <si>
    <t>MES DE JULIO, 2019</t>
  </si>
  <si>
    <t xml:space="preserve"> </t>
  </si>
  <si>
    <t>MES DE JULIO,2019</t>
  </si>
  <si>
    <t>MES DE JULIO ,2019</t>
  </si>
  <si>
    <t>AL 31/07/2019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</si>
</sst>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4">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2"/>
      <color indexed="8"/>
      <name val="Arial"/>
      <family val="2"/>
    </font>
    <font>
      <b/>
      <sz val="12"/>
      <color indexed="8"/>
      <name val="Arial"/>
      <family val="2"/>
    </font>
    <font>
      <b/>
      <sz val="16"/>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2"/>
      <color rgb="FF000000"/>
      <name val="Arial"/>
      <family val="2"/>
    </font>
    <font>
      <b/>
      <sz val="12"/>
      <color rgb="FF000000"/>
      <name val="Arial"/>
      <family val="2"/>
    </font>
    <font>
      <sz val="12"/>
      <color theme="1"/>
      <name val="Arial"/>
      <family val="2"/>
    </font>
    <font>
      <b/>
      <sz val="16"/>
      <color rgb="FF000000"/>
      <name val="Arial1"/>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191" fontId="0" fillId="0" borderId="0" applyFill="0" applyBorder="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38"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66">
    <xf numFmtId="0" fontId="0" fillId="0" borderId="0" xfId="0" applyAlignment="1">
      <alignment/>
    </xf>
    <xf numFmtId="0" fontId="55" fillId="0" borderId="0" xfId="0" applyFont="1" applyAlignment="1">
      <alignment/>
    </xf>
    <xf numFmtId="0" fontId="56"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7"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7"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7"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7"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7" applyNumberFormat="1" applyFont="1" applyFill="1" applyBorder="1" applyAlignment="1">
      <alignment/>
    </xf>
    <xf numFmtId="4" fontId="2" fillId="0" borderId="0" xfId="47" applyNumberFormat="1" applyFont="1" applyFill="1" applyBorder="1" applyAlignment="1">
      <alignment/>
    </xf>
    <xf numFmtId="0" fontId="2" fillId="0" borderId="0" xfId="47" applyNumberFormat="1" applyFont="1" applyFill="1" applyBorder="1" applyAlignment="1">
      <alignment horizontal="center"/>
    </xf>
    <xf numFmtId="4" fontId="4" fillId="0" borderId="0" xfId="0" applyNumberFormat="1" applyFont="1" applyAlignment="1">
      <alignment/>
    </xf>
    <xf numFmtId="0" fontId="57" fillId="0" borderId="0" xfId="0" applyFont="1" applyAlignment="1">
      <alignment/>
    </xf>
    <xf numFmtId="0" fontId="0" fillId="0" borderId="0" xfId="0" applyAlignment="1">
      <alignment vertical="center"/>
    </xf>
    <xf numFmtId="0" fontId="58"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7" applyAlignment="1">
      <alignment/>
    </xf>
    <xf numFmtId="178" fontId="4" fillId="0" borderId="0" xfId="47" applyFont="1" applyAlignment="1">
      <alignment/>
    </xf>
    <xf numFmtId="0" fontId="56" fillId="34" borderId="0" xfId="0" applyFont="1" applyFill="1" applyAlignment="1">
      <alignment/>
    </xf>
    <xf numFmtId="0" fontId="3" fillId="35" borderId="10" xfId="0" applyFont="1" applyFill="1" applyBorder="1" applyAlignment="1">
      <alignment/>
    </xf>
    <xf numFmtId="17" fontId="9"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xf>
    <xf numFmtId="178" fontId="9" fillId="35" borderId="10" xfId="47" applyFont="1" applyFill="1" applyBorder="1" applyAlignment="1" applyProtection="1">
      <alignment horizontal="left"/>
      <protection/>
    </xf>
    <xf numFmtId="9" fontId="9" fillId="35" borderId="10" xfId="0" applyNumberFormat="1" applyFont="1" applyFill="1" applyBorder="1" applyAlignment="1">
      <alignment horizontal="center"/>
    </xf>
    <xf numFmtId="4" fontId="9" fillId="35" borderId="10" xfId="0" applyNumberFormat="1" applyFont="1" applyFill="1" applyBorder="1" applyAlignment="1">
      <alignment horizontal="left"/>
    </xf>
    <xf numFmtId="0" fontId="3" fillId="0" borderId="10" xfId="55" applyFont="1" applyBorder="1" applyAlignment="1">
      <alignment horizontal="center"/>
      <protection/>
    </xf>
    <xf numFmtId="0" fontId="3" fillId="0" borderId="10" xfId="55" applyFont="1" applyBorder="1">
      <alignment/>
      <protection/>
    </xf>
    <xf numFmtId="178" fontId="59" fillId="0" borderId="10" xfId="47" applyFont="1" applyBorder="1" applyAlignment="1">
      <alignment/>
    </xf>
    <xf numFmtId="179" fontId="3" fillId="0" borderId="10" xfId="47" applyNumberFormat="1" applyFont="1" applyBorder="1" applyAlignment="1" applyProtection="1">
      <alignment horizontal="center"/>
      <protection/>
    </xf>
    <xf numFmtId="4" fontId="3" fillId="0" borderId="10" xfId="47" applyNumberFormat="1" applyFont="1" applyBorder="1" applyAlignment="1" applyProtection="1">
      <alignment/>
      <protection/>
    </xf>
    <xf numFmtId="0" fontId="6" fillId="33" borderId="0" xfId="0" applyFont="1" applyFill="1" applyBorder="1" applyAlignment="1">
      <alignment/>
    </xf>
    <xf numFmtId="0" fontId="3" fillId="0" borderId="10" xfId="47" applyNumberFormat="1" applyFont="1" applyFill="1" applyBorder="1" applyAlignment="1">
      <alignment horizontal="center"/>
    </xf>
    <xf numFmtId="14" fontId="3" fillId="0" borderId="10" xfId="47" applyNumberFormat="1" applyFont="1" applyFill="1" applyBorder="1" applyAlignment="1">
      <alignment horizontal="center"/>
    </xf>
    <xf numFmtId="0" fontId="3" fillId="0" borderId="10" xfId="47" applyNumberFormat="1" applyFont="1" applyFill="1" applyBorder="1" applyAlignment="1">
      <alignment/>
    </xf>
    <xf numFmtId="0" fontId="9" fillId="0" borderId="10" xfId="0" applyFont="1" applyBorder="1" applyAlignment="1">
      <alignment horizontal="right"/>
    </xf>
    <xf numFmtId="178" fontId="9" fillId="0" borderId="10" xfId="47" applyFont="1" applyBorder="1" applyAlignment="1" applyProtection="1">
      <alignment/>
      <protection/>
    </xf>
    <xf numFmtId="0" fontId="9" fillId="35" borderId="10" xfId="0" applyFont="1" applyFill="1" applyBorder="1" applyAlignment="1">
      <alignment horizontal="center"/>
    </xf>
    <xf numFmtId="4" fontId="3" fillId="0" borderId="10" xfId="0" applyNumberFormat="1" applyFont="1" applyBorder="1" applyAlignment="1">
      <alignment/>
    </xf>
    <xf numFmtId="178" fontId="3" fillId="0" borderId="10" xfId="47"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4" fontId="3" fillId="0" borderId="10" xfId="55" applyNumberFormat="1" applyFont="1" applyBorder="1" applyAlignment="1">
      <alignment horizontal="center"/>
      <protection/>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7" applyNumberFormat="1" applyFont="1" applyFill="1" applyBorder="1" applyAlignment="1">
      <alignment/>
    </xf>
    <xf numFmtId="0" fontId="3" fillId="0" borderId="10" xfId="0" applyFont="1" applyBorder="1" applyAlignment="1">
      <alignment horizontal="center"/>
    </xf>
    <xf numFmtId="4" fontId="9" fillId="0" borderId="10" xfId="47" applyNumberFormat="1" applyFont="1" applyFill="1" applyBorder="1" applyAlignment="1" applyProtection="1">
      <alignment horizontal="right"/>
      <protection/>
    </xf>
    <xf numFmtId="0" fontId="3" fillId="0" borderId="10" xfId="47" applyNumberFormat="1" applyFont="1" applyFill="1" applyBorder="1" applyAlignment="1" applyProtection="1">
      <alignment horizontal="center"/>
      <protection/>
    </xf>
    <xf numFmtId="4" fontId="3" fillId="0" borderId="10" xfId="47" applyNumberFormat="1" applyFont="1" applyFill="1" applyBorder="1" applyAlignment="1" applyProtection="1">
      <alignment/>
      <protection/>
    </xf>
    <xf numFmtId="4" fontId="0" fillId="0" borderId="0" xfId="0" applyNumberFormat="1" applyAlignment="1">
      <alignment/>
    </xf>
    <xf numFmtId="0" fontId="3" fillId="0" borderId="25" xfId="47" applyNumberFormat="1" applyFont="1" applyFill="1" applyBorder="1" applyAlignment="1">
      <alignment horizontal="center"/>
    </xf>
    <xf numFmtId="14" fontId="3" fillId="0" borderId="25" xfId="47" applyNumberFormat="1" applyFont="1" applyFill="1" applyBorder="1" applyAlignment="1">
      <alignment horizontal="center"/>
    </xf>
    <xf numFmtId="0" fontId="3" fillId="0" borderId="25" xfId="47" applyNumberFormat="1" applyFont="1" applyFill="1" applyBorder="1" applyAlignment="1">
      <alignment/>
    </xf>
    <xf numFmtId="0" fontId="9" fillId="0" borderId="25" xfId="0" applyFont="1" applyBorder="1" applyAlignment="1">
      <alignment horizontal="right"/>
    </xf>
    <xf numFmtId="178" fontId="9" fillId="0" borderId="25" xfId="47" applyFont="1" applyBorder="1" applyAlignment="1" applyProtection="1">
      <alignment/>
      <protection/>
    </xf>
    <xf numFmtId="179" fontId="3" fillId="0" borderId="25" xfId="47" applyNumberFormat="1" applyFont="1" applyBorder="1" applyAlignment="1" applyProtection="1">
      <alignment horizontal="center"/>
      <protection/>
    </xf>
    <xf numFmtId="0" fontId="3" fillId="0" borderId="25" xfId="0" applyFont="1" applyBorder="1" applyAlignment="1">
      <alignment/>
    </xf>
    <xf numFmtId="14" fontId="3" fillId="0" borderId="25" xfId="0" applyNumberFormat="1" applyFont="1" applyBorder="1" applyAlignment="1">
      <alignment horizontal="center"/>
    </xf>
    <xf numFmtId="4" fontId="9" fillId="0" borderId="25" xfId="47" applyNumberFormat="1" applyFont="1" applyFill="1" applyBorder="1" applyAlignment="1" applyProtection="1">
      <alignment/>
      <protection/>
    </xf>
    <xf numFmtId="9" fontId="9" fillId="0" borderId="25" xfId="0" applyNumberFormat="1" applyFont="1" applyBorder="1" applyAlignment="1">
      <alignment horizontal="center"/>
    </xf>
    <xf numFmtId="183" fontId="3" fillId="0" borderId="10" xfId="55"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7" applyFont="1" applyBorder="1" applyAlignment="1" applyProtection="1">
      <alignment/>
      <protection/>
    </xf>
    <xf numFmtId="4" fontId="9" fillId="0" borderId="0" xfId="47" applyNumberFormat="1" applyFont="1" applyBorder="1" applyAlignment="1" applyProtection="1">
      <alignment/>
      <protection/>
    </xf>
    <xf numFmtId="0" fontId="60" fillId="0" borderId="10" xfId="0" applyFont="1" applyBorder="1" applyAlignment="1">
      <alignment/>
    </xf>
    <xf numFmtId="0" fontId="61" fillId="0" borderId="10" xfId="0" applyFont="1" applyBorder="1" applyAlignment="1">
      <alignment/>
    </xf>
    <xf numFmtId="0" fontId="59" fillId="0" borderId="0" xfId="0" applyFont="1" applyAlignment="1">
      <alignment/>
    </xf>
    <xf numFmtId="0" fontId="3" fillId="0" borderId="10" xfId="55" applyFont="1" applyBorder="1" applyAlignment="1">
      <alignment/>
      <protection/>
    </xf>
    <xf numFmtId="4" fontId="6" fillId="0" borderId="0" xfId="0" applyNumberFormat="1" applyFont="1" applyAlignment="1">
      <alignment/>
    </xf>
    <xf numFmtId="0" fontId="1" fillId="35" borderId="10" xfId="0" applyFont="1" applyFill="1" applyBorder="1" applyAlignment="1">
      <alignment horizontal="center" vertical="center" wrapText="1"/>
    </xf>
    <xf numFmtId="0" fontId="3" fillId="0" borderId="10" xfId="55" applyFont="1" applyBorder="1" applyAlignment="1">
      <alignment horizontal="left"/>
      <protection/>
    </xf>
    <xf numFmtId="178" fontId="3" fillId="36" borderId="10" xfId="47" applyFont="1" applyFill="1" applyBorder="1" applyAlignment="1" applyProtection="1">
      <alignment horizontal="left"/>
      <protection/>
    </xf>
    <xf numFmtId="0" fontId="6" fillId="37" borderId="0" xfId="0" applyFont="1" applyFill="1" applyAlignment="1">
      <alignment/>
    </xf>
    <xf numFmtId="0" fontId="3" fillId="0" borderId="10" xfId="55" applyFont="1" applyBorder="1" applyAlignment="1">
      <alignment vertical="center"/>
      <protection/>
    </xf>
    <xf numFmtId="183" fontId="3" fillId="0" borderId="10" xfId="55" applyNumberFormat="1" applyFont="1" applyBorder="1" applyAlignment="1">
      <alignment horizontal="center" vertical="center"/>
      <protection/>
    </xf>
    <xf numFmtId="178" fontId="12" fillId="0" borderId="10" xfId="47" applyFont="1" applyBorder="1" applyAlignment="1">
      <alignment/>
    </xf>
    <xf numFmtId="0" fontId="3" fillId="0" borderId="10" xfId="55" applyFont="1" applyBorder="1" applyAlignment="1">
      <alignment horizontal="center" vertical="center"/>
      <protection/>
    </xf>
    <xf numFmtId="0" fontId="3" fillId="0" borderId="10" xfId="0" applyFont="1" applyBorder="1" applyAlignment="1">
      <alignment vertical="center"/>
    </xf>
    <xf numFmtId="0" fontId="3" fillId="0" borderId="10" xfId="0" applyFont="1" applyBorder="1" applyAlignment="1">
      <alignment horizontal="center" vertical="center"/>
    </xf>
    <xf numFmtId="183" fontId="3" fillId="0" borderId="10" xfId="0" applyNumberFormat="1" applyFont="1" applyBorder="1" applyAlignment="1">
      <alignment horizontal="center" vertical="center"/>
    </xf>
    <xf numFmtId="0" fontId="3" fillId="0" borderId="25" xfId="55" applyFont="1" applyBorder="1" applyAlignment="1">
      <alignment horizontal="center" vertical="center"/>
      <protection/>
    </xf>
    <xf numFmtId="183" fontId="3" fillId="0" borderId="25" xfId="55" applyNumberFormat="1" applyFont="1" applyBorder="1" applyAlignment="1">
      <alignment horizontal="center" vertical="center"/>
      <protection/>
    </xf>
    <xf numFmtId="0" fontId="3" fillId="0" borderId="25" xfId="55" applyFont="1" applyBorder="1" applyAlignment="1">
      <alignment vertical="center"/>
      <protection/>
    </xf>
    <xf numFmtId="4" fontId="9" fillId="0" borderId="25" xfId="0" applyNumberFormat="1" applyFont="1" applyBorder="1" applyAlignment="1">
      <alignment/>
    </xf>
    <xf numFmtId="9" fontId="9" fillId="0" borderId="25" xfId="0" applyNumberFormat="1" applyFont="1" applyBorder="1" applyAlignment="1">
      <alignment horizontal="center"/>
    </xf>
    <xf numFmtId="4" fontId="9" fillId="0" borderId="25" xfId="47" applyNumberFormat="1" applyFont="1" applyBorder="1" applyAlignment="1" applyProtection="1">
      <alignment/>
      <protection/>
    </xf>
    <xf numFmtId="4" fontId="3" fillId="0" borderId="25" xfId="0" applyNumberFormat="1" applyFont="1" applyBorder="1" applyAlignment="1">
      <alignment/>
    </xf>
    <xf numFmtId="0" fontId="60" fillId="0" borderId="10" xfId="0" applyFont="1" applyBorder="1" applyAlignment="1">
      <alignment horizontal="center"/>
    </xf>
    <xf numFmtId="182" fontId="9" fillId="35" borderId="10" xfId="0" applyNumberFormat="1" applyFont="1" applyFill="1" applyBorder="1" applyAlignment="1">
      <alignment horizontal="center"/>
    </xf>
    <xf numFmtId="4" fontId="62" fillId="0" borderId="10" xfId="55" applyNumberFormat="1" applyFont="1" applyBorder="1" applyAlignment="1">
      <alignment vertical="center"/>
      <protection/>
    </xf>
    <xf numFmtId="4" fontId="2" fillId="0" borderId="10" xfId="55" applyNumberFormat="1" applyFont="1" applyBorder="1" applyAlignment="1">
      <alignment vertical="center"/>
      <protection/>
    </xf>
    <xf numFmtId="4" fontId="1" fillId="0" borderId="10" xfId="55" applyNumberFormat="1" applyFont="1" applyBorder="1" applyAlignment="1">
      <alignment wrapText="1"/>
      <protection/>
    </xf>
    <xf numFmtId="0" fontId="59" fillId="0" borderId="0" xfId="0" applyFont="1" applyAlignment="1">
      <alignment horizontal="center"/>
    </xf>
    <xf numFmtId="0" fontId="63" fillId="0" borderId="0" xfId="0" applyFont="1" applyAlignment="1">
      <alignment/>
    </xf>
    <xf numFmtId="0" fontId="3" fillId="38" borderId="10" xfId="55" applyFont="1" applyFill="1" applyBorder="1" applyAlignment="1">
      <alignment vertical="center"/>
      <protection/>
    </xf>
    <xf numFmtId="0" fontId="3" fillId="39" borderId="10" xfId="55" applyFont="1" applyFill="1" applyBorder="1" applyAlignment="1">
      <alignment horizontal="center" vertical="center"/>
      <protection/>
    </xf>
    <xf numFmtId="183" fontId="3" fillId="34" borderId="10" xfId="55" applyNumberFormat="1" applyFont="1" applyFill="1" applyBorder="1" applyAlignment="1">
      <alignment horizontal="center" vertical="center"/>
      <protection/>
    </xf>
    <xf numFmtId="0" fontId="3" fillId="34" borderId="10" xfId="55" applyFont="1" applyFill="1" applyBorder="1" applyAlignment="1">
      <alignment vertical="center"/>
      <protection/>
    </xf>
    <xf numFmtId="4" fontId="3" fillId="39" borderId="10" xfId="55" applyNumberFormat="1" applyFont="1" applyFill="1" applyBorder="1" applyAlignment="1">
      <alignment vertical="center"/>
      <protection/>
    </xf>
    <xf numFmtId="0" fontId="3" fillId="38" borderId="10" xfId="55" applyFont="1" applyFill="1" applyBorder="1" applyAlignment="1">
      <alignment horizontal="center" vertical="center"/>
      <protection/>
    </xf>
    <xf numFmtId="183" fontId="3" fillId="38" borderId="10" xfId="55" applyNumberFormat="1" applyFont="1" applyFill="1" applyBorder="1" applyAlignment="1">
      <alignment horizontal="center" vertical="center"/>
      <protection/>
    </xf>
    <xf numFmtId="191" fontId="3" fillId="38" borderId="10" xfId="37" applyFont="1" applyFill="1" applyBorder="1" applyAlignment="1">
      <alignment vertical="center"/>
    </xf>
    <xf numFmtId="4" fontId="3" fillId="0" borderId="10" xfId="55" applyNumberFormat="1" applyFont="1" applyBorder="1" applyAlignment="1">
      <alignment vertical="center"/>
      <protection/>
    </xf>
    <xf numFmtId="0" fontId="62" fillId="0" borderId="10" xfId="55" applyFont="1" applyBorder="1" applyAlignment="1">
      <alignment vertical="center"/>
      <protection/>
    </xf>
    <xf numFmtId="4" fontId="3" fillId="0" borderId="25" xfId="47" applyNumberFormat="1" applyFont="1" applyBorder="1" applyAlignment="1" applyProtection="1">
      <alignment/>
      <protection/>
    </xf>
    <xf numFmtId="4" fontId="3" fillId="35" borderId="10" xfId="0" applyNumberFormat="1" applyFont="1" applyFill="1" applyBorder="1" applyAlignment="1">
      <alignment horizontal="left"/>
    </xf>
    <xf numFmtId="4" fontId="3" fillId="0" borderId="25" xfId="47" applyNumberFormat="1" applyFont="1" applyBorder="1" applyAlignment="1" applyProtection="1">
      <alignmen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xfId="49"/>
    <cellStyle name="Millares 3" xfId="50"/>
    <cellStyle name="Millares 4" xfId="51"/>
    <cellStyle name="Currency" xfId="52"/>
    <cellStyle name="Currency [0]" xfId="53"/>
    <cellStyle name="Neutral" xfId="54"/>
    <cellStyle name="Normal 2" xfId="55"/>
    <cellStyle name="Normal 3" xfId="56"/>
    <cellStyle name="Normal 4"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107"/>
  <sheetViews>
    <sheetView tabSelected="1" zoomScalePageLayoutView="0" workbookViewId="0" topLeftCell="A1">
      <selection activeCell="D5" sqref="D5"/>
    </sheetView>
  </sheetViews>
  <sheetFormatPr defaultColWidth="11.421875" defaultRowHeight="12.75"/>
  <cols>
    <col min="1" max="1" width="16.57421875" style="125" customWidth="1"/>
    <col min="2" max="2" width="18.421875" style="151" customWidth="1"/>
    <col min="3" max="3" width="42.28125" style="125" customWidth="1"/>
    <col min="4" max="4" width="66.00390625" style="125" customWidth="1"/>
    <col min="5" max="5" width="20.140625" style="152" customWidth="1"/>
    <col min="6" max="6" width="13.00390625" style="0" hidden="1" customWidth="1"/>
    <col min="7" max="7" width="10.28125" style="0" hidden="1" customWidth="1"/>
    <col min="8" max="8" width="16.57421875" style="125" customWidth="1"/>
    <col min="9" max="9" width="18.421875" style="151" customWidth="1"/>
    <col min="10" max="10" width="42.28125" style="125" customWidth="1"/>
    <col min="11" max="11" width="66.00390625" style="125" customWidth="1"/>
    <col min="12" max="12" width="20.140625" style="152" customWidth="1"/>
    <col min="13" max="13" width="13.00390625" style="0" bestFit="1" customWidth="1"/>
    <col min="14" max="14" width="10.28125" style="0" customWidth="1"/>
    <col min="15" max="16384" width="9.140625" style="0" customWidth="1"/>
  </cols>
  <sheetData>
    <row r="1" spans="1:38" ht="24.75" customHeight="1">
      <c r="A1" s="123"/>
      <c r="B1" s="146"/>
      <c r="C1" s="123" t="s">
        <v>5</v>
      </c>
      <c r="D1" s="123"/>
      <c r="E1" s="52"/>
      <c r="F1" s="1"/>
      <c r="G1" s="1"/>
      <c r="H1" s="123"/>
      <c r="I1" s="146"/>
      <c r="J1" s="123" t="s">
        <v>5</v>
      </c>
      <c r="K1" s="123"/>
      <c r="L1" s="52"/>
      <c r="M1" s="1"/>
      <c r="N1" s="1"/>
      <c r="O1" s="1"/>
      <c r="P1" s="1"/>
      <c r="Q1" s="1"/>
      <c r="R1" s="1"/>
      <c r="S1" s="1"/>
      <c r="T1" s="1"/>
      <c r="U1" s="1"/>
      <c r="V1" s="1"/>
      <c r="W1" s="1"/>
      <c r="X1" s="1"/>
      <c r="Y1" s="1"/>
      <c r="Z1" s="1"/>
      <c r="AA1" s="1"/>
      <c r="AB1" s="1"/>
      <c r="AC1" s="1"/>
      <c r="AD1" s="1"/>
      <c r="AE1" s="1"/>
      <c r="AF1" s="1"/>
      <c r="AG1" s="1"/>
      <c r="AH1" s="1"/>
      <c r="AI1" s="1"/>
      <c r="AJ1" s="1"/>
      <c r="AK1" s="1"/>
      <c r="AL1" s="1"/>
    </row>
    <row r="2" spans="1:38" ht="24.75" customHeight="1">
      <c r="A2" s="123"/>
      <c r="B2" s="146"/>
      <c r="C2" s="123" t="s">
        <v>6</v>
      </c>
      <c r="D2" s="123"/>
      <c r="E2" s="52"/>
      <c r="F2" s="1"/>
      <c r="G2" s="1"/>
      <c r="H2" s="123"/>
      <c r="I2" s="146"/>
      <c r="J2" s="123" t="s">
        <v>6</v>
      </c>
      <c r="K2" s="123"/>
      <c r="L2" s="52"/>
      <c r="M2" s="1"/>
      <c r="N2" s="1"/>
      <c r="O2" s="1"/>
      <c r="P2" s="1"/>
      <c r="Q2" s="1"/>
      <c r="R2" s="1"/>
      <c r="S2" s="1"/>
      <c r="T2" s="1"/>
      <c r="U2" s="1"/>
      <c r="V2" s="1"/>
      <c r="W2" s="1"/>
      <c r="X2" s="1"/>
      <c r="Y2" s="1"/>
      <c r="Z2" s="1"/>
      <c r="AA2" s="1"/>
      <c r="AB2" s="1"/>
      <c r="AC2" s="1"/>
      <c r="AD2" s="1"/>
      <c r="AE2" s="1"/>
      <c r="AF2" s="1"/>
      <c r="AG2" s="1"/>
      <c r="AH2" s="1"/>
      <c r="AI2" s="1"/>
      <c r="AJ2" s="1"/>
      <c r="AK2" s="1"/>
      <c r="AL2" s="1"/>
    </row>
    <row r="3" spans="1:38" ht="24.75" customHeight="1">
      <c r="A3" s="123"/>
      <c r="B3" s="146"/>
      <c r="C3" s="123"/>
      <c r="D3" s="123"/>
      <c r="E3" s="52"/>
      <c r="F3" s="1"/>
      <c r="G3" s="1"/>
      <c r="H3" s="123"/>
      <c r="I3" s="146"/>
      <c r="J3" s="123"/>
      <c r="K3" s="123"/>
      <c r="L3" s="52"/>
      <c r="M3" s="1"/>
      <c r="N3" s="1"/>
      <c r="O3" s="1"/>
      <c r="P3" s="1"/>
      <c r="Q3" s="1"/>
      <c r="R3" s="1"/>
      <c r="S3" s="1"/>
      <c r="T3" s="1"/>
      <c r="U3" s="1"/>
      <c r="V3" s="1"/>
      <c r="W3" s="1"/>
      <c r="X3" s="1"/>
      <c r="Y3" s="1"/>
      <c r="Z3" s="1"/>
      <c r="AA3" s="1"/>
      <c r="AB3" s="1"/>
      <c r="AC3" s="1"/>
      <c r="AD3" s="1"/>
      <c r="AE3" s="1"/>
      <c r="AF3" s="1"/>
      <c r="AG3" s="1"/>
      <c r="AH3" s="1"/>
      <c r="AI3" s="1"/>
      <c r="AJ3" s="1"/>
      <c r="AK3" s="1"/>
      <c r="AL3" s="1"/>
    </row>
    <row r="4" spans="1:38" ht="24.75" customHeight="1">
      <c r="A4" s="123"/>
      <c r="B4" s="146"/>
      <c r="C4" s="124" t="s">
        <v>7</v>
      </c>
      <c r="D4" s="123"/>
      <c r="E4" s="52"/>
      <c r="F4" s="1"/>
      <c r="G4" s="1"/>
      <c r="H4" s="123"/>
      <c r="I4" s="146"/>
      <c r="J4" s="124" t="s">
        <v>7</v>
      </c>
      <c r="K4" s="123"/>
      <c r="L4" s="52"/>
      <c r="M4" s="1"/>
      <c r="N4" s="1"/>
      <c r="O4" s="1"/>
      <c r="P4" s="1"/>
      <c r="Q4" s="1"/>
      <c r="R4" s="1"/>
      <c r="S4" s="1"/>
      <c r="T4" s="1"/>
      <c r="U4" s="1"/>
      <c r="V4" s="1"/>
      <c r="W4" s="1"/>
      <c r="X4" s="1"/>
      <c r="Y4" s="1"/>
      <c r="Z4" s="1"/>
      <c r="AA4" s="1"/>
      <c r="AB4" s="1"/>
      <c r="AC4" s="1"/>
      <c r="AD4" s="1"/>
      <c r="AE4" s="1"/>
      <c r="AF4" s="1"/>
      <c r="AG4" s="1"/>
      <c r="AH4" s="1"/>
      <c r="AI4" s="1"/>
      <c r="AJ4" s="1"/>
      <c r="AK4" s="1"/>
      <c r="AL4" s="1"/>
    </row>
    <row r="5" spans="1:38" ht="24.75" customHeight="1">
      <c r="A5" s="123"/>
      <c r="B5" s="146"/>
      <c r="C5" s="123" t="s">
        <v>8</v>
      </c>
      <c r="D5" s="123"/>
      <c r="E5" s="52"/>
      <c r="F5" s="50"/>
      <c r="G5" s="50"/>
      <c r="H5" s="123"/>
      <c r="I5" s="146"/>
      <c r="J5" s="123" t="s">
        <v>8</v>
      </c>
      <c r="K5" s="123"/>
      <c r="L5" s="52"/>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24.75" customHeight="1">
      <c r="A6" s="123"/>
      <c r="B6" s="146"/>
      <c r="C6" s="123"/>
      <c r="D6" s="123"/>
      <c r="E6" s="52"/>
      <c r="F6" s="1"/>
      <c r="G6" s="1"/>
      <c r="H6" s="123"/>
      <c r="I6" s="146"/>
      <c r="J6" s="123"/>
      <c r="K6" s="123"/>
      <c r="L6" s="52"/>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123"/>
      <c r="B7" s="146"/>
      <c r="C7" s="124" t="s">
        <v>46</v>
      </c>
      <c r="D7" s="124"/>
      <c r="E7" s="52"/>
      <c r="F7" s="1"/>
      <c r="G7" s="1"/>
      <c r="H7" s="123"/>
      <c r="I7" s="146"/>
      <c r="J7" s="124" t="s">
        <v>46</v>
      </c>
      <c r="K7" s="124"/>
      <c r="L7" s="52"/>
      <c r="M7" s="1"/>
      <c r="N7" s="1"/>
      <c r="O7" s="1"/>
      <c r="P7" s="1"/>
      <c r="Q7" s="1"/>
      <c r="R7" s="1"/>
      <c r="S7" s="1"/>
      <c r="T7" s="1"/>
      <c r="U7" s="1"/>
      <c r="V7" s="1"/>
      <c r="W7" s="1"/>
      <c r="X7" s="1"/>
      <c r="Y7" s="1"/>
      <c r="Z7" s="1"/>
      <c r="AA7" s="1"/>
      <c r="AB7" s="1"/>
      <c r="AC7" s="1"/>
      <c r="AD7" s="1"/>
      <c r="AE7" s="1"/>
      <c r="AF7" s="1"/>
      <c r="AG7" s="1"/>
      <c r="AH7" s="1"/>
      <c r="AI7" s="1"/>
      <c r="AJ7" s="1"/>
      <c r="AK7" s="1"/>
      <c r="AL7" s="1"/>
    </row>
    <row r="8" spans="1:38" ht="24.75" customHeight="1">
      <c r="A8" s="123"/>
      <c r="B8" s="146"/>
      <c r="C8" s="124"/>
      <c r="D8" s="124"/>
      <c r="E8" s="52"/>
      <c r="F8" s="1"/>
      <c r="G8" s="1"/>
      <c r="H8" s="123"/>
      <c r="I8" s="146"/>
      <c r="J8" s="124"/>
      <c r="K8" s="124"/>
      <c r="L8" s="52"/>
      <c r="M8" s="1"/>
      <c r="N8" s="1"/>
      <c r="O8" s="1"/>
      <c r="P8" s="1"/>
      <c r="Q8" s="1"/>
      <c r="R8" s="1"/>
      <c r="S8" s="1"/>
      <c r="T8" s="1"/>
      <c r="U8" s="1"/>
      <c r="V8" s="1"/>
      <c r="W8" s="1"/>
      <c r="X8" s="1"/>
      <c r="Y8" s="1"/>
      <c r="Z8" s="1"/>
      <c r="AA8" s="1"/>
      <c r="AB8" s="1"/>
      <c r="AC8" s="1"/>
      <c r="AD8" s="1"/>
      <c r="AE8" s="1"/>
      <c r="AF8" s="1"/>
      <c r="AG8" s="1"/>
      <c r="AH8" s="1"/>
      <c r="AI8" s="1"/>
      <c r="AJ8" s="1"/>
      <c r="AK8" s="1"/>
      <c r="AL8" s="1"/>
    </row>
    <row r="9" spans="1:38" ht="24" customHeight="1">
      <c r="A9" s="66" t="s">
        <v>0</v>
      </c>
      <c r="B9" s="147" t="s">
        <v>1</v>
      </c>
      <c r="C9" s="68" t="s">
        <v>2</v>
      </c>
      <c r="D9" s="68" t="s">
        <v>3</v>
      </c>
      <c r="E9" s="128" t="s">
        <v>4</v>
      </c>
      <c r="F9" s="2"/>
      <c r="G9" s="2"/>
      <c r="H9" s="66" t="s">
        <v>0</v>
      </c>
      <c r="I9" s="147" t="s">
        <v>1</v>
      </c>
      <c r="J9" s="68" t="s">
        <v>2</v>
      </c>
      <c r="K9" s="68" t="s">
        <v>3</v>
      </c>
      <c r="L9" s="128" t="s">
        <v>4</v>
      </c>
      <c r="M9" s="2"/>
      <c r="N9" s="2"/>
      <c r="O9" s="2"/>
      <c r="P9" s="2"/>
      <c r="Q9" s="2"/>
      <c r="R9" s="2"/>
      <c r="S9" s="2"/>
      <c r="T9" s="2"/>
      <c r="U9" s="2"/>
      <c r="V9" s="2"/>
      <c r="W9" s="2"/>
      <c r="X9" s="2"/>
      <c r="Y9" s="2"/>
      <c r="Z9" s="2"/>
      <c r="AA9" s="2"/>
      <c r="AB9" s="2"/>
      <c r="AC9" s="2"/>
      <c r="AD9" s="2"/>
      <c r="AE9" s="2"/>
      <c r="AF9" s="2"/>
      <c r="AG9" s="2"/>
      <c r="AH9" s="2"/>
      <c r="AI9" s="2"/>
      <c r="AJ9" s="2"/>
      <c r="AK9" s="2"/>
      <c r="AL9" s="2"/>
    </row>
    <row r="10" spans="1:38" ht="24" customHeight="1">
      <c r="A10" s="135">
        <v>20235</v>
      </c>
      <c r="B10" s="133">
        <v>43647</v>
      </c>
      <c r="C10" s="132" t="s">
        <v>47</v>
      </c>
      <c r="D10" s="132" t="s">
        <v>48</v>
      </c>
      <c r="E10" s="148">
        <v>1020</v>
      </c>
      <c r="F10" s="65"/>
      <c r="G10" s="65"/>
      <c r="H10" s="135">
        <v>20235</v>
      </c>
      <c r="I10" s="133">
        <v>43647</v>
      </c>
      <c r="J10" s="132" t="s">
        <v>47</v>
      </c>
      <c r="K10" s="132" t="s">
        <v>48</v>
      </c>
      <c r="L10" s="148">
        <v>1020</v>
      </c>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row>
    <row r="11" spans="1:38" ht="24" customHeight="1">
      <c r="A11" s="135">
        <v>20236</v>
      </c>
      <c r="B11" s="133">
        <v>43649</v>
      </c>
      <c r="C11" s="132" t="s">
        <v>49</v>
      </c>
      <c r="D11" s="132" t="s">
        <v>50</v>
      </c>
      <c r="E11" s="148">
        <v>13549.01</v>
      </c>
      <c r="F11" s="65"/>
      <c r="G11" s="65"/>
      <c r="H11" s="135">
        <v>20236</v>
      </c>
      <c r="I11" s="133">
        <v>43649</v>
      </c>
      <c r="J11" s="132" t="s">
        <v>49</v>
      </c>
      <c r="K11" s="132" t="s">
        <v>50</v>
      </c>
      <c r="L11" s="148">
        <v>13549.01</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row>
    <row r="12" spans="1:38" ht="24" customHeight="1">
      <c r="A12" s="135">
        <v>20237</v>
      </c>
      <c r="B12" s="133">
        <v>43649</v>
      </c>
      <c r="C12" s="132" t="s">
        <v>51</v>
      </c>
      <c r="D12" s="132" t="s">
        <v>52</v>
      </c>
      <c r="E12" s="148">
        <v>15978.1</v>
      </c>
      <c r="F12" s="65"/>
      <c r="G12" s="65"/>
      <c r="H12" s="135">
        <v>20237</v>
      </c>
      <c r="I12" s="133">
        <v>43649</v>
      </c>
      <c r="J12" s="132" t="s">
        <v>51</v>
      </c>
      <c r="K12" s="132" t="s">
        <v>52</v>
      </c>
      <c r="L12" s="148">
        <v>15978.1</v>
      </c>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row>
    <row r="13" spans="1:38" ht="24" customHeight="1">
      <c r="A13" s="135">
        <v>20238</v>
      </c>
      <c r="B13" s="133">
        <v>43649</v>
      </c>
      <c r="C13" s="132" t="s">
        <v>51</v>
      </c>
      <c r="D13" s="132" t="s">
        <v>53</v>
      </c>
      <c r="E13" s="148">
        <v>53886.2</v>
      </c>
      <c r="F13" s="65" t="s">
        <v>44</v>
      </c>
      <c r="G13" s="65"/>
      <c r="H13" s="135">
        <v>20238</v>
      </c>
      <c r="I13" s="133">
        <v>43649</v>
      </c>
      <c r="J13" s="132" t="s">
        <v>51</v>
      </c>
      <c r="K13" s="132" t="s">
        <v>53</v>
      </c>
      <c r="L13" s="148">
        <v>53886.2</v>
      </c>
      <c r="M13" s="65" t="s">
        <v>44</v>
      </c>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row>
    <row r="14" spans="1:38" ht="24" customHeight="1">
      <c r="A14" s="135">
        <v>20239</v>
      </c>
      <c r="B14" s="133">
        <v>43649</v>
      </c>
      <c r="C14" s="132" t="s">
        <v>51</v>
      </c>
      <c r="D14" s="132" t="s">
        <v>54</v>
      </c>
      <c r="E14" s="148">
        <v>26755.9</v>
      </c>
      <c r="F14" s="65"/>
      <c r="G14" s="65"/>
      <c r="H14" s="135">
        <v>20239</v>
      </c>
      <c r="I14" s="133">
        <v>43649</v>
      </c>
      <c r="J14" s="132" t="s">
        <v>51</v>
      </c>
      <c r="K14" s="132" t="s">
        <v>54</v>
      </c>
      <c r="L14" s="148">
        <v>26755.9</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row>
    <row r="15" spans="1:38" ht="24" customHeight="1">
      <c r="A15" s="135">
        <v>20240</v>
      </c>
      <c r="B15" s="133">
        <v>43654</v>
      </c>
      <c r="C15" s="132" t="s">
        <v>55</v>
      </c>
      <c r="D15" s="132" t="s">
        <v>56</v>
      </c>
      <c r="E15" s="148">
        <v>4018</v>
      </c>
      <c r="F15" s="65"/>
      <c r="G15" s="65"/>
      <c r="H15" s="135">
        <v>20240</v>
      </c>
      <c r="I15" s="133">
        <v>43654</v>
      </c>
      <c r="J15" s="132" t="s">
        <v>55</v>
      </c>
      <c r="K15" s="132" t="s">
        <v>56</v>
      </c>
      <c r="L15" s="148">
        <v>4018</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row>
    <row r="16" spans="1:38" ht="24" customHeight="1">
      <c r="A16" s="135">
        <v>20241</v>
      </c>
      <c r="B16" s="133">
        <v>43656</v>
      </c>
      <c r="C16" s="132" t="s">
        <v>36</v>
      </c>
      <c r="D16" s="132" t="s">
        <v>57</v>
      </c>
      <c r="E16" s="148">
        <v>43505</v>
      </c>
      <c r="F16" s="65"/>
      <c r="G16" s="65"/>
      <c r="H16" s="135">
        <v>20241</v>
      </c>
      <c r="I16" s="133">
        <v>43656</v>
      </c>
      <c r="J16" s="132" t="s">
        <v>36</v>
      </c>
      <c r="K16" s="132" t="s">
        <v>57</v>
      </c>
      <c r="L16" s="148">
        <v>43505</v>
      </c>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row>
    <row r="17" spans="1:38" ht="24" customHeight="1">
      <c r="A17" s="135">
        <v>20242</v>
      </c>
      <c r="B17" s="133">
        <v>43656</v>
      </c>
      <c r="C17" s="132" t="s">
        <v>58</v>
      </c>
      <c r="D17" s="153" t="s">
        <v>59</v>
      </c>
      <c r="E17" s="148">
        <v>18750</v>
      </c>
      <c r="F17" s="65"/>
      <c r="G17" s="65"/>
      <c r="H17" s="135">
        <v>20242</v>
      </c>
      <c r="I17" s="133">
        <v>43656</v>
      </c>
      <c r="J17" s="132" t="s">
        <v>58</v>
      </c>
      <c r="K17" s="153" t="s">
        <v>59</v>
      </c>
      <c r="L17" s="148">
        <v>18750</v>
      </c>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row>
    <row r="18" spans="1:38" ht="24" customHeight="1">
      <c r="A18" s="135">
        <v>20243</v>
      </c>
      <c r="B18" s="133">
        <v>43661</v>
      </c>
      <c r="C18" s="132" t="s">
        <v>60</v>
      </c>
      <c r="D18" s="132" t="s">
        <v>61</v>
      </c>
      <c r="E18" s="148">
        <v>67031.42</v>
      </c>
      <c r="F18" s="65"/>
      <c r="G18" s="65"/>
      <c r="H18" s="135">
        <v>20243</v>
      </c>
      <c r="I18" s="133">
        <v>43661</v>
      </c>
      <c r="J18" s="132" t="s">
        <v>60</v>
      </c>
      <c r="K18" s="132" t="s">
        <v>61</v>
      </c>
      <c r="L18" s="148">
        <v>67031.42</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1:38" ht="24" customHeight="1">
      <c r="A19" s="135">
        <v>20244</v>
      </c>
      <c r="B19" s="133">
        <v>43661</v>
      </c>
      <c r="C19" s="132" t="s">
        <v>62</v>
      </c>
      <c r="D19" s="132" t="s">
        <v>61</v>
      </c>
      <c r="E19" s="148">
        <v>26812.57</v>
      </c>
      <c r="F19" s="65"/>
      <c r="G19" s="65"/>
      <c r="H19" s="135">
        <v>20244</v>
      </c>
      <c r="I19" s="133">
        <v>43661</v>
      </c>
      <c r="J19" s="132" t="s">
        <v>62</v>
      </c>
      <c r="K19" s="132" t="s">
        <v>61</v>
      </c>
      <c r="L19" s="148">
        <v>26812.57</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row>
    <row r="20" spans="1:38" ht="24" customHeight="1">
      <c r="A20" s="135">
        <v>20245</v>
      </c>
      <c r="B20" s="133">
        <v>43661</v>
      </c>
      <c r="C20" s="132" t="s">
        <v>63</v>
      </c>
      <c r="D20" s="132" t="s">
        <v>61</v>
      </c>
      <c r="E20" s="148">
        <v>26812.57</v>
      </c>
      <c r="F20" s="65"/>
      <c r="G20" s="65"/>
      <c r="H20" s="135">
        <v>20245</v>
      </c>
      <c r="I20" s="133">
        <v>43661</v>
      </c>
      <c r="J20" s="132" t="s">
        <v>63</v>
      </c>
      <c r="K20" s="132" t="s">
        <v>61</v>
      </c>
      <c r="L20" s="148">
        <v>26812.57</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row>
    <row r="21" spans="1:38" ht="24" customHeight="1">
      <c r="A21" s="135">
        <v>20246</v>
      </c>
      <c r="B21" s="133">
        <v>43662</v>
      </c>
      <c r="C21" s="132" t="s">
        <v>64</v>
      </c>
      <c r="D21" s="132" t="s">
        <v>61</v>
      </c>
      <c r="E21" s="148">
        <v>22343.81</v>
      </c>
      <c r="F21" s="65"/>
      <c r="G21" s="65"/>
      <c r="H21" s="135">
        <v>20246</v>
      </c>
      <c r="I21" s="133">
        <v>43662</v>
      </c>
      <c r="J21" s="132" t="s">
        <v>64</v>
      </c>
      <c r="K21" s="132" t="s">
        <v>61</v>
      </c>
      <c r="L21" s="148">
        <v>22343.81</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row>
    <row r="22" spans="1:38" ht="24" customHeight="1">
      <c r="A22" s="135">
        <v>20247</v>
      </c>
      <c r="B22" s="133">
        <v>43662</v>
      </c>
      <c r="C22" s="132" t="s">
        <v>45</v>
      </c>
      <c r="D22" s="132" t="s">
        <v>61</v>
      </c>
      <c r="E22" s="148">
        <v>22343.81</v>
      </c>
      <c r="F22" s="65"/>
      <c r="G22" s="65"/>
      <c r="H22" s="135">
        <v>20247</v>
      </c>
      <c r="I22" s="133">
        <v>43662</v>
      </c>
      <c r="J22" s="132" t="s">
        <v>45</v>
      </c>
      <c r="K22" s="132" t="s">
        <v>61</v>
      </c>
      <c r="L22" s="148">
        <v>22343.81</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row>
    <row r="23" spans="1:38" ht="24" customHeight="1">
      <c r="A23" s="135">
        <v>20248</v>
      </c>
      <c r="B23" s="133">
        <v>43662</v>
      </c>
      <c r="C23" s="132" t="s">
        <v>51</v>
      </c>
      <c r="D23" s="132" t="s">
        <v>61</v>
      </c>
      <c r="E23" s="148">
        <v>22343.81</v>
      </c>
      <c r="F23" s="65"/>
      <c r="G23" s="65"/>
      <c r="H23" s="135">
        <v>20248</v>
      </c>
      <c r="I23" s="133">
        <v>43662</v>
      </c>
      <c r="J23" s="132" t="s">
        <v>51</v>
      </c>
      <c r="K23" s="132" t="s">
        <v>61</v>
      </c>
      <c r="L23" s="148">
        <v>22343.81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row>
    <row r="24" spans="1:38" ht="24" customHeight="1">
      <c r="A24" s="135">
        <v>20249</v>
      </c>
      <c r="B24" s="133">
        <v>43662</v>
      </c>
      <c r="C24" s="132" t="s">
        <v>49</v>
      </c>
      <c r="D24" s="132" t="s">
        <v>61</v>
      </c>
      <c r="E24" s="148">
        <v>17875.04</v>
      </c>
      <c r="F24" s="65"/>
      <c r="G24" s="65"/>
      <c r="H24" s="135">
        <v>20249</v>
      </c>
      <c r="I24" s="133">
        <v>43662</v>
      </c>
      <c r="J24" s="132" t="s">
        <v>49</v>
      </c>
      <c r="K24" s="132" t="s">
        <v>61</v>
      </c>
      <c r="L24" s="148">
        <v>17875.04</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row>
    <row r="25" spans="1:38" ht="24" customHeight="1">
      <c r="A25" s="135">
        <v>20250</v>
      </c>
      <c r="B25" s="133">
        <v>43662</v>
      </c>
      <c r="C25" s="132" t="s">
        <v>35</v>
      </c>
      <c r="D25" s="132" t="s">
        <v>61</v>
      </c>
      <c r="E25" s="148">
        <v>8937.52</v>
      </c>
      <c r="F25" s="65"/>
      <c r="G25" s="65"/>
      <c r="H25" s="135">
        <v>20250</v>
      </c>
      <c r="I25" s="133">
        <v>43662</v>
      </c>
      <c r="J25" s="132" t="s">
        <v>35</v>
      </c>
      <c r="K25" s="132" t="s">
        <v>61</v>
      </c>
      <c r="L25" s="148">
        <v>8937.52</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row>
    <row r="26" spans="1:38" ht="24" customHeight="1">
      <c r="A26" s="154">
        <v>20251</v>
      </c>
      <c r="B26" s="155">
        <v>43662</v>
      </c>
      <c r="C26" s="156" t="s">
        <v>65</v>
      </c>
      <c r="D26" s="132" t="s">
        <v>61</v>
      </c>
      <c r="E26" s="157">
        <v>4468.77</v>
      </c>
      <c r="F26" s="65"/>
      <c r="G26" s="65"/>
      <c r="H26" s="154">
        <v>20251</v>
      </c>
      <c r="I26" s="155">
        <v>43662</v>
      </c>
      <c r="J26" s="156" t="s">
        <v>65</v>
      </c>
      <c r="K26" s="132" t="s">
        <v>61</v>
      </c>
      <c r="L26" s="157">
        <v>4468.77</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1:38" ht="24" customHeight="1">
      <c r="A27" s="158">
        <v>20252</v>
      </c>
      <c r="B27" s="159">
        <v>43662</v>
      </c>
      <c r="C27" s="153" t="s">
        <v>66</v>
      </c>
      <c r="D27" s="132" t="s">
        <v>61</v>
      </c>
      <c r="E27" s="160">
        <v>4468.76</v>
      </c>
      <c r="F27" s="65"/>
      <c r="G27" s="65"/>
      <c r="H27" s="158">
        <v>20252</v>
      </c>
      <c r="I27" s="159">
        <v>43662</v>
      </c>
      <c r="J27" s="153" t="s">
        <v>66</v>
      </c>
      <c r="K27" s="132" t="s">
        <v>61</v>
      </c>
      <c r="L27" s="160">
        <v>4468.76</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row>
    <row r="28" spans="1:38" ht="24" customHeight="1">
      <c r="A28" s="135">
        <v>20253</v>
      </c>
      <c r="B28" s="133">
        <v>43662</v>
      </c>
      <c r="C28" s="132" t="s">
        <v>67</v>
      </c>
      <c r="D28" s="132" t="s">
        <v>68</v>
      </c>
      <c r="E28" s="161">
        <v>5000</v>
      </c>
      <c r="F28" s="65"/>
      <c r="G28" s="65"/>
      <c r="H28" s="135">
        <v>20253</v>
      </c>
      <c r="I28" s="133">
        <v>43662</v>
      </c>
      <c r="J28" s="132" t="s">
        <v>67</v>
      </c>
      <c r="K28" s="132" t="s">
        <v>68</v>
      </c>
      <c r="L28" s="161">
        <v>5000</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row>
    <row r="29" spans="1:38" ht="24" customHeight="1">
      <c r="A29" s="135">
        <v>20254</v>
      </c>
      <c r="B29" s="133">
        <v>43662</v>
      </c>
      <c r="C29" s="132" t="s">
        <v>69</v>
      </c>
      <c r="D29" s="162" t="s">
        <v>70</v>
      </c>
      <c r="E29" s="161">
        <v>21000</v>
      </c>
      <c r="F29" s="65"/>
      <c r="G29" s="65"/>
      <c r="H29" s="135">
        <v>20254</v>
      </c>
      <c r="I29" s="133">
        <v>43662</v>
      </c>
      <c r="J29" s="132" t="s">
        <v>69</v>
      </c>
      <c r="K29" s="162" t="s">
        <v>70</v>
      </c>
      <c r="L29" s="161">
        <v>21000</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row>
    <row r="30" spans="1:38" ht="24" customHeight="1">
      <c r="A30" s="135">
        <v>20255</v>
      </c>
      <c r="B30" s="133">
        <v>43663</v>
      </c>
      <c r="C30" s="132" t="s">
        <v>71</v>
      </c>
      <c r="D30" s="132" t="s">
        <v>72</v>
      </c>
      <c r="E30" s="161">
        <v>20000</v>
      </c>
      <c r="F30" s="65"/>
      <c r="G30" s="65"/>
      <c r="H30" s="135">
        <v>20255</v>
      </c>
      <c r="I30" s="133">
        <v>43663</v>
      </c>
      <c r="J30" s="132" t="s">
        <v>71</v>
      </c>
      <c r="K30" s="132" t="s">
        <v>72</v>
      </c>
      <c r="L30" s="161">
        <v>20000</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row>
    <row r="31" spans="1:38" ht="24" customHeight="1">
      <c r="A31" s="135">
        <v>20256</v>
      </c>
      <c r="B31" s="133">
        <v>43664</v>
      </c>
      <c r="C31" s="132" t="s">
        <v>39</v>
      </c>
      <c r="D31" s="132" t="s">
        <v>73</v>
      </c>
      <c r="E31" s="161">
        <v>17114.89</v>
      </c>
      <c r="F31" s="65"/>
      <c r="G31" s="65"/>
      <c r="H31" s="135">
        <v>20256</v>
      </c>
      <c r="I31" s="133">
        <v>43664</v>
      </c>
      <c r="J31" s="132" t="s">
        <v>39</v>
      </c>
      <c r="K31" s="132" t="s">
        <v>73</v>
      </c>
      <c r="L31" s="161">
        <v>17114.89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row>
    <row r="32" spans="1:38" ht="24" customHeight="1">
      <c r="A32" s="135">
        <v>20257</v>
      </c>
      <c r="B32" s="133">
        <v>43671</v>
      </c>
      <c r="C32" s="132" t="s">
        <v>37</v>
      </c>
      <c r="D32" s="132" t="s">
        <v>74</v>
      </c>
      <c r="E32" s="161">
        <v>9800</v>
      </c>
      <c r="F32" s="65"/>
      <c r="G32" s="65"/>
      <c r="H32" s="135">
        <v>20257</v>
      </c>
      <c r="I32" s="133">
        <v>43671</v>
      </c>
      <c r="J32" s="132" t="s">
        <v>37</v>
      </c>
      <c r="K32" s="132" t="s">
        <v>74</v>
      </c>
      <c r="L32" s="161">
        <v>9800</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1:38" ht="24" customHeight="1">
      <c r="A33" s="135">
        <v>20258</v>
      </c>
      <c r="B33" s="133">
        <v>43671</v>
      </c>
      <c r="C33" s="132" t="s">
        <v>75</v>
      </c>
      <c r="D33" s="132" t="s">
        <v>76</v>
      </c>
      <c r="E33" s="161">
        <v>9800</v>
      </c>
      <c r="F33" s="65"/>
      <c r="G33" s="65"/>
      <c r="H33" s="135">
        <v>20258</v>
      </c>
      <c r="I33" s="133">
        <v>43671</v>
      </c>
      <c r="J33" s="132" t="s">
        <v>75</v>
      </c>
      <c r="K33" s="132" t="s">
        <v>76</v>
      </c>
      <c r="L33" s="161">
        <v>9800</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row>
    <row r="34" spans="1:38" ht="24" customHeight="1">
      <c r="A34" s="135">
        <v>20259</v>
      </c>
      <c r="B34" s="133">
        <v>43671</v>
      </c>
      <c r="C34" s="132" t="s">
        <v>39</v>
      </c>
      <c r="D34" s="132" t="s">
        <v>77</v>
      </c>
      <c r="E34" s="161">
        <v>10800</v>
      </c>
      <c r="F34" s="65"/>
      <c r="G34" s="65"/>
      <c r="H34" s="135">
        <v>20259</v>
      </c>
      <c r="I34" s="133">
        <v>43671</v>
      </c>
      <c r="J34" s="132" t="s">
        <v>39</v>
      </c>
      <c r="K34" s="132" t="s">
        <v>77</v>
      </c>
      <c r="L34" s="161">
        <v>10800</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row>
    <row r="35" spans="1:38" ht="24" customHeight="1">
      <c r="A35" s="135"/>
      <c r="B35" s="133"/>
      <c r="C35" s="136"/>
      <c r="D35" s="136"/>
      <c r="E35" s="149"/>
      <c r="F35" s="51"/>
      <c r="G35" s="51"/>
      <c r="H35" s="135"/>
      <c r="I35" s="133"/>
      <c r="J35" s="136"/>
      <c r="K35" s="136"/>
      <c r="L35" s="149"/>
      <c r="M35" s="51"/>
      <c r="N35" s="51"/>
      <c r="O35" s="65"/>
      <c r="P35" s="65"/>
      <c r="Q35" s="65"/>
      <c r="R35" s="65"/>
      <c r="S35" s="65"/>
      <c r="T35" s="65"/>
      <c r="U35" s="65"/>
      <c r="V35" s="65"/>
      <c r="W35" s="65"/>
      <c r="X35" s="65"/>
      <c r="Y35" s="65"/>
      <c r="Z35" s="65"/>
      <c r="AA35" s="65"/>
      <c r="AB35" s="65"/>
      <c r="AC35" s="65"/>
      <c r="AD35" s="65"/>
      <c r="AE35" s="65"/>
      <c r="AF35" s="65"/>
      <c r="AG35" s="65"/>
      <c r="AH35" s="65"/>
      <c r="AI35" s="65"/>
      <c r="AJ35" s="65"/>
      <c r="AK35" s="65"/>
      <c r="AL35" s="65"/>
    </row>
    <row r="36" spans="1:38" ht="24" customHeight="1">
      <c r="A36" s="137"/>
      <c r="B36" s="117"/>
      <c r="C36" s="129"/>
      <c r="D36" s="126"/>
      <c r="E36" s="150">
        <f>SUM(E10:E35)</f>
        <v>494415.18000000005</v>
      </c>
      <c r="F36" s="51"/>
      <c r="G36" s="51"/>
      <c r="H36" s="137"/>
      <c r="I36" s="117"/>
      <c r="J36" s="129"/>
      <c r="K36" s="126"/>
      <c r="L36" s="150">
        <f>SUM(L10:L35)</f>
        <v>494415.18000000005</v>
      </c>
      <c r="M36" s="51"/>
      <c r="N36" s="51"/>
      <c r="O36" s="65"/>
      <c r="P36" s="65"/>
      <c r="Q36" s="65"/>
      <c r="R36" s="65"/>
      <c r="S36" s="65"/>
      <c r="T36" s="65"/>
      <c r="U36" s="65"/>
      <c r="V36" s="65"/>
      <c r="W36" s="65"/>
      <c r="X36" s="65"/>
      <c r="Y36" s="65"/>
      <c r="Z36" s="65"/>
      <c r="AA36" s="65"/>
      <c r="AB36" s="65"/>
      <c r="AC36" s="65"/>
      <c r="AD36" s="65"/>
      <c r="AE36" s="65"/>
      <c r="AF36" s="65"/>
      <c r="AG36" s="65"/>
      <c r="AH36" s="65"/>
      <c r="AI36" s="65"/>
      <c r="AJ36" s="65"/>
      <c r="AK36" s="65"/>
      <c r="AL36" s="65"/>
    </row>
    <row r="37" spans="15:38" ht="24" customHeight="1">
      <c r="O37" s="65"/>
      <c r="P37" s="65"/>
      <c r="Q37" s="65"/>
      <c r="R37" s="65"/>
      <c r="S37" s="65"/>
      <c r="T37" s="65"/>
      <c r="U37" s="65"/>
      <c r="V37" s="65"/>
      <c r="W37" s="65"/>
      <c r="X37" s="65"/>
      <c r="Y37" s="65"/>
      <c r="Z37" s="65"/>
      <c r="AA37" s="65"/>
      <c r="AB37" s="65"/>
      <c r="AC37" s="65"/>
      <c r="AD37" s="65"/>
      <c r="AE37" s="65"/>
      <c r="AF37" s="65"/>
      <c r="AG37" s="65"/>
      <c r="AH37" s="65"/>
      <c r="AI37" s="65"/>
      <c r="AJ37" s="65"/>
      <c r="AK37" s="65"/>
      <c r="AL37" s="65"/>
    </row>
    <row r="38" spans="15:38" ht="24" customHeight="1">
      <c r="O38" s="51"/>
      <c r="P38" s="51"/>
      <c r="Q38" s="51"/>
      <c r="R38" s="51"/>
      <c r="S38" s="51"/>
      <c r="T38" s="51"/>
      <c r="U38" s="51"/>
      <c r="V38" s="51"/>
      <c r="W38" s="51"/>
      <c r="X38" s="51"/>
      <c r="Y38" s="65"/>
      <c r="Z38" s="65"/>
      <c r="AA38" s="65"/>
      <c r="AB38" s="65"/>
      <c r="AC38" s="65"/>
      <c r="AD38" s="65"/>
      <c r="AE38" s="65"/>
      <c r="AF38" s="65"/>
      <c r="AG38" s="65"/>
      <c r="AH38" s="65"/>
      <c r="AI38" s="65"/>
      <c r="AJ38" s="65"/>
      <c r="AK38" s="65"/>
      <c r="AL38" s="65"/>
    </row>
    <row r="39" spans="15:38" ht="24" customHeight="1">
      <c r="O39" s="51"/>
      <c r="P39" s="51"/>
      <c r="Q39" s="51"/>
      <c r="R39" s="51"/>
      <c r="S39" s="51"/>
      <c r="T39" s="51"/>
      <c r="U39" s="51"/>
      <c r="V39" s="51"/>
      <c r="W39" s="51"/>
      <c r="X39" s="51"/>
      <c r="Y39" s="65"/>
      <c r="Z39" s="65"/>
      <c r="AA39" s="65"/>
      <c r="AB39" s="65"/>
      <c r="AC39" s="65"/>
      <c r="AD39" s="65"/>
      <c r="AE39" s="65"/>
      <c r="AF39" s="65"/>
      <c r="AG39" s="65"/>
      <c r="AH39" s="65"/>
      <c r="AI39" s="65"/>
      <c r="AJ39" s="65"/>
      <c r="AK39" s="65"/>
      <c r="AL39" s="65"/>
    </row>
    <row r="40" spans="15:38" ht="24" customHeight="1">
      <c r="O40" s="51"/>
      <c r="P40" s="51"/>
      <c r="Q40" s="51"/>
      <c r="R40" s="51"/>
      <c r="S40" s="51"/>
      <c r="T40" s="51"/>
      <c r="U40" s="51"/>
      <c r="V40" s="51"/>
      <c r="W40" s="51"/>
      <c r="X40" s="51"/>
      <c r="Y40" s="65"/>
      <c r="Z40" s="65"/>
      <c r="AA40" s="65"/>
      <c r="AB40" s="65"/>
      <c r="AC40" s="65"/>
      <c r="AD40" s="65"/>
      <c r="AE40" s="65"/>
      <c r="AF40" s="65"/>
      <c r="AG40" s="65"/>
      <c r="AH40" s="65"/>
      <c r="AI40" s="65"/>
      <c r="AJ40" s="65"/>
      <c r="AK40" s="65"/>
      <c r="AL40" s="65"/>
    </row>
    <row r="41" spans="15:38" ht="24" customHeight="1">
      <c r="O41" s="51"/>
      <c r="P41" s="51"/>
      <c r="Q41" s="51"/>
      <c r="R41" s="51"/>
      <c r="S41" s="51"/>
      <c r="T41" s="51"/>
      <c r="U41" s="51"/>
      <c r="V41" s="51"/>
      <c r="W41" s="51"/>
      <c r="X41" s="51"/>
      <c r="Y41" s="65"/>
      <c r="Z41" s="65"/>
      <c r="AA41" s="65"/>
      <c r="AB41" s="65"/>
      <c r="AC41" s="65"/>
      <c r="AD41" s="65"/>
      <c r="AE41" s="65"/>
      <c r="AF41" s="65"/>
      <c r="AG41" s="65"/>
      <c r="AH41" s="65"/>
      <c r="AI41" s="65"/>
      <c r="AJ41" s="65"/>
      <c r="AK41" s="65"/>
      <c r="AL41" s="65"/>
    </row>
    <row r="42" spans="15:38" ht="24" customHeight="1">
      <c r="O42" s="51"/>
      <c r="P42" s="51"/>
      <c r="Q42" s="51"/>
      <c r="R42" s="51"/>
      <c r="S42" s="51"/>
      <c r="T42" s="51"/>
      <c r="U42" s="51"/>
      <c r="V42" s="51"/>
      <c r="W42" s="51"/>
      <c r="X42" s="51"/>
      <c r="Y42" s="65"/>
      <c r="Z42" s="65"/>
      <c r="AA42" s="65"/>
      <c r="AB42" s="65"/>
      <c r="AC42" s="65"/>
      <c r="AD42" s="65"/>
      <c r="AE42" s="65"/>
      <c r="AF42" s="65"/>
      <c r="AG42" s="65"/>
      <c r="AH42" s="65"/>
      <c r="AI42" s="65"/>
      <c r="AJ42" s="65"/>
      <c r="AK42" s="65"/>
      <c r="AL42" s="65"/>
    </row>
    <row r="43" spans="15:38" ht="24" customHeight="1">
      <c r="O43" s="51"/>
      <c r="P43" s="51"/>
      <c r="Q43" s="51"/>
      <c r="R43" s="51"/>
      <c r="S43" s="51"/>
      <c r="T43" s="51"/>
      <c r="U43" s="51"/>
      <c r="V43" s="51"/>
      <c r="W43" s="51"/>
      <c r="X43" s="51"/>
      <c r="Y43" s="65"/>
      <c r="Z43" s="65"/>
      <c r="AA43" s="65"/>
      <c r="AB43" s="65"/>
      <c r="AC43" s="65"/>
      <c r="AD43" s="65"/>
      <c r="AE43" s="65"/>
      <c r="AF43" s="65"/>
      <c r="AG43" s="65"/>
      <c r="AH43" s="65"/>
      <c r="AI43" s="65"/>
      <c r="AJ43" s="65"/>
      <c r="AK43" s="65"/>
      <c r="AL43" s="65"/>
    </row>
    <row r="44" spans="15:38" ht="24" customHeight="1">
      <c r="O44" s="51"/>
      <c r="P44" s="51"/>
      <c r="Q44" s="51"/>
      <c r="R44" s="51"/>
      <c r="S44" s="51"/>
      <c r="T44" s="51"/>
      <c r="U44" s="51"/>
      <c r="V44" s="51"/>
      <c r="W44" s="51"/>
      <c r="X44" s="51"/>
      <c r="Y44" s="65"/>
      <c r="Z44" s="65"/>
      <c r="AA44" s="65"/>
      <c r="AB44" s="65"/>
      <c r="AC44" s="65"/>
      <c r="AD44" s="65"/>
      <c r="AE44" s="65"/>
      <c r="AF44" s="65"/>
      <c r="AG44" s="65"/>
      <c r="AH44" s="65"/>
      <c r="AI44" s="65"/>
      <c r="AJ44" s="65"/>
      <c r="AK44" s="65"/>
      <c r="AL44" s="65"/>
    </row>
    <row r="45" spans="15:38" ht="24" customHeight="1">
      <c r="O45" s="51"/>
      <c r="P45" s="51"/>
      <c r="Q45" s="51"/>
      <c r="R45" s="51"/>
      <c r="S45" s="51"/>
      <c r="T45" s="51"/>
      <c r="U45" s="51"/>
      <c r="V45" s="51"/>
      <c r="W45" s="51"/>
      <c r="X45" s="51"/>
      <c r="Y45" s="65"/>
      <c r="Z45" s="65"/>
      <c r="AA45" s="65"/>
      <c r="AB45" s="65"/>
      <c r="AC45" s="65"/>
      <c r="AD45" s="65"/>
      <c r="AE45" s="65"/>
      <c r="AF45" s="65"/>
      <c r="AG45" s="65"/>
      <c r="AH45" s="65"/>
      <c r="AI45" s="65"/>
      <c r="AJ45" s="65"/>
      <c r="AK45" s="65"/>
      <c r="AL45" s="65"/>
    </row>
    <row r="46" spans="15:38" ht="24" customHeight="1">
      <c r="O46" s="51"/>
      <c r="P46" s="51"/>
      <c r="Q46" s="51"/>
      <c r="R46" s="51"/>
      <c r="S46" s="51"/>
      <c r="T46" s="51"/>
      <c r="U46" s="51"/>
      <c r="V46" s="51"/>
      <c r="W46" s="51"/>
      <c r="X46" s="51"/>
      <c r="Y46" s="65"/>
      <c r="Z46" s="65"/>
      <c r="AA46" s="65"/>
      <c r="AB46" s="65"/>
      <c r="AC46" s="65"/>
      <c r="AD46" s="65"/>
      <c r="AE46" s="65"/>
      <c r="AF46" s="65"/>
      <c r="AG46" s="65"/>
      <c r="AH46" s="65"/>
      <c r="AI46" s="65"/>
      <c r="AJ46" s="65"/>
      <c r="AK46" s="65"/>
      <c r="AL46" s="65"/>
    </row>
    <row r="47" spans="15:38" ht="24" customHeight="1">
      <c r="O47" s="51"/>
      <c r="P47" s="51"/>
      <c r="Q47" s="51"/>
      <c r="R47" s="51"/>
      <c r="S47" s="51"/>
      <c r="T47" s="51"/>
      <c r="U47" s="51"/>
      <c r="V47" s="51"/>
      <c r="W47" s="51"/>
      <c r="X47" s="51"/>
      <c r="Y47" s="65"/>
      <c r="Z47" s="65"/>
      <c r="AA47" s="65"/>
      <c r="AB47" s="65"/>
      <c r="AC47" s="65"/>
      <c r="AD47" s="65"/>
      <c r="AE47" s="65"/>
      <c r="AF47" s="65"/>
      <c r="AG47" s="65"/>
      <c r="AH47" s="65"/>
      <c r="AI47" s="65"/>
      <c r="AJ47" s="65"/>
      <c r="AK47" s="65"/>
      <c r="AL47" s="65"/>
    </row>
    <row r="48" spans="15:38" ht="24" customHeight="1">
      <c r="O48" s="51"/>
      <c r="P48" s="51"/>
      <c r="Q48" s="51"/>
      <c r="R48" s="51"/>
      <c r="S48" s="51"/>
      <c r="T48" s="51"/>
      <c r="U48" s="51"/>
      <c r="V48" s="51"/>
      <c r="W48" s="51"/>
      <c r="X48" s="51"/>
      <c r="Y48" s="65"/>
      <c r="Z48" s="65"/>
      <c r="AA48" s="65"/>
      <c r="AB48" s="65"/>
      <c r="AC48" s="65"/>
      <c r="AD48" s="65"/>
      <c r="AE48" s="65"/>
      <c r="AF48" s="65"/>
      <c r="AG48" s="65"/>
      <c r="AH48" s="65"/>
      <c r="AI48" s="65"/>
      <c r="AJ48" s="65"/>
      <c r="AK48" s="65"/>
      <c r="AL48" s="65"/>
    </row>
    <row r="49" spans="15:38" ht="24" customHeight="1">
      <c r="O49" s="51"/>
      <c r="P49" s="51"/>
      <c r="Q49" s="51"/>
      <c r="R49" s="51"/>
      <c r="S49" s="51"/>
      <c r="T49" s="51"/>
      <c r="U49" s="51"/>
      <c r="V49" s="51"/>
      <c r="W49" s="51"/>
      <c r="X49" s="51"/>
      <c r="Y49" s="65"/>
      <c r="Z49" s="65"/>
      <c r="AA49" s="65"/>
      <c r="AB49" s="65"/>
      <c r="AC49" s="65"/>
      <c r="AD49" s="65"/>
      <c r="AE49" s="65"/>
      <c r="AF49" s="65"/>
      <c r="AG49" s="65"/>
      <c r="AH49" s="65"/>
      <c r="AI49" s="65"/>
      <c r="AJ49" s="65"/>
      <c r="AK49" s="65"/>
      <c r="AL49" s="65"/>
    </row>
    <row r="50" spans="15:38" ht="24" customHeight="1">
      <c r="O50" s="51"/>
      <c r="P50" s="51"/>
      <c r="Q50" s="51"/>
      <c r="R50" s="51"/>
      <c r="S50" s="51"/>
      <c r="T50" s="51"/>
      <c r="U50" s="51"/>
      <c r="V50" s="51"/>
      <c r="W50" s="51"/>
      <c r="X50" s="51"/>
      <c r="Y50" s="65"/>
      <c r="Z50" s="65"/>
      <c r="AA50" s="65"/>
      <c r="AB50" s="65"/>
      <c r="AC50" s="65"/>
      <c r="AD50" s="65"/>
      <c r="AE50" s="65"/>
      <c r="AF50" s="65"/>
      <c r="AG50" s="65"/>
      <c r="AH50" s="65"/>
      <c r="AI50" s="65"/>
      <c r="AJ50" s="65"/>
      <c r="AK50" s="65"/>
      <c r="AL50" s="65"/>
    </row>
    <row r="51" spans="15:38" ht="24" customHeight="1">
      <c r="O51" s="51"/>
      <c r="P51" s="51"/>
      <c r="Q51" s="51"/>
      <c r="R51" s="51"/>
      <c r="S51" s="51"/>
      <c r="T51" s="51"/>
      <c r="U51" s="51"/>
      <c r="V51" s="51"/>
      <c r="W51" s="51"/>
      <c r="X51" s="51"/>
      <c r="Y51" s="65"/>
      <c r="Z51" s="65"/>
      <c r="AA51" s="65"/>
      <c r="AB51" s="65"/>
      <c r="AC51" s="65"/>
      <c r="AD51" s="65"/>
      <c r="AE51" s="65"/>
      <c r="AF51" s="65"/>
      <c r="AG51" s="65"/>
      <c r="AH51" s="65"/>
      <c r="AI51" s="65"/>
      <c r="AJ51" s="65"/>
      <c r="AK51" s="65"/>
      <c r="AL51" s="65"/>
    </row>
    <row r="52" spans="15:38" ht="24" customHeight="1">
      <c r="O52" s="51"/>
      <c r="P52" s="51"/>
      <c r="Q52" s="51"/>
      <c r="R52" s="51"/>
      <c r="S52" s="51"/>
      <c r="T52" s="51"/>
      <c r="U52" s="51"/>
      <c r="V52" s="51"/>
      <c r="W52" s="51"/>
      <c r="X52" s="51"/>
      <c r="Y52" s="65"/>
      <c r="Z52" s="65"/>
      <c r="AA52" s="65"/>
      <c r="AB52" s="65"/>
      <c r="AC52" s="65"/>
      <c r="AD52" s="65"/>
      <c r="AE52" s="65"/>
      <c r="AF52" s="65"/>
      <c r="AG52" s="65"/>
      <c r="AH52" s="65"/>
      <c r="AI52" s="65"/>
      <c r="AJ52" s="65"/>
      <c r="AK52" s="65"/>
      <c r="AL52" s="65"/>
    </row>
    <row r="53" spans="15:38" ht="24" customHeight="1">
      <c r="O53" s="51"/>
      <c r="P53" s="51"/>
      <c r="Q53" s="51"/>
      <c r="R53" s="51"/>
      <c r="S53" s="51"/>
      <c r="T53" s="51"/>
      <c r="U53" s="51"/>
      <c r="V53" s="51"/>
      <c r="W53" s="51"/>
      <c r="X53" s="51"/>
      <c r="Y53" s="65"/>
      <c r="Z53" s="65"/>
      <c r="AA53" s="65"/>
      <c r="AB53" s="65"/>
      <c r="AC53" s="65"/>
      <c r="AD53" s="65"/>
      <c r="AE53" s="65"/>
      <c r="AF53" s="65"/>
      <c r="AG53" s="65"/>
      <c r="AH53" s="65"/>
      <c r="AI53" s="65"/>
      <c r="AJ53" s="65"/>
      <c r="AK53" s="65"/>
      <c r="AL53" s="65"/>
    </row>
    <row r="54" spans="15:38" ht="24" customHeight="1">
      <c r="O54" s="51"/>
      <c r="P54" s="51"/>
      <c r="Q54" s="51"/>
      <c r="R54" s="51"/>
      <c r="S54" s="51"/>
      <c r="T54" s="51"/>
      <c r="U54" s="51"/>
      <c r="V54" s="51"/>
      <c r="W54" s="51"/>
      <c r="X54" s="51"/>
      <c r="Y54" s="65"/>
      <c r="Z54" s="65"/>
      <c r="AA54" s="65"/>
      <c r="AB54" s="65"/>
      <c r="AC54" s="65"/>
      <c r="AD54" s="65"/>
      <c r="AE54" s="65"/>
      <c r="AF54" s="65"/>
      <c r="AG54" s="65"/>
      <c r="AH54" s="65"/>
      <c r="AI54" s="65"/>
      <c r="AJ54" s="65"/>
      <c r="AK54" s="65"/>
      <c r="AL54" s="65"/>
    </row>
    <row r="55" spans="15:38" ht="24" customHeight="1">
      <c r="O55" s="51"/>
      <c r="P55" s="51"/>
      <c r="Q55" s="51"/>
      <c r="R55" s="51"/>
      <c r="S55" s="51"/>
      <c r="T55" s="51"/>
      <c r="U55" s="51"/>
      <c r="V55" s="51"/>
      <c r="W55" s="51"/>
      <c r="X55" s="51"/>
      <c r="Y55" s="65"/>
      <c r="Z55" s="65"/>
      <c r="AA55" s="65"/>
      <c r="AB55" s="65"/>
      <c r="AC55" s="65"/>
      <c r="AD55" s="65"/>
      <c r="AE55" s="65"/>
      <c r="AF55" s="65"/>
      <c r="AG55" s="65"/>
      <c r="AH55" s="65"/>
      <c r="AI55" s="65"/>
      <c r="AJ55" s="65"/>
      <c r="AK55" s="65"/>
      <c r="AL55" s="65"/>
    </row>
    <row r="56" spans="15:38" ht="24" customHeight="1">
      <c r="O56" s="51"/>
      <c r="P56" s="51"/>
      <c r="Q56" s="51"/>
      <c r="R56" s="51"/>
      <c r="S56" s="51"/>
      <c r="T56" s="51"/>
      <c r="U56" s="51"/>
      <c r="V56" s="51"/>
      <c r="W56" s="51"/>
      <c r="X56" s="51"/>
      <c r="Y56" s="65"/>
      <c r="Z56" s="65"/>
      <c r="AA56" s="65"/>
      <c r="AB56" s="65"/>
      <c r="AC56" s="65"/>
      <c r="AD56" s="65"/>
      <c r="AE56" s="65"/>
      <c r="AF56" s="65"/>
      <c r="AG56" s="65"/>
      <c r="AH56" s="65"/>
      <c r="AI56" s="65"/>
      <c r="AJ56" s="65"/>
      <c r="AK56" s="65"/>
      <c r="AL56" s="65"/>
    </row>
    <row r="57" spans="15:38" ht="24" customHeight="1">
      <c r="O57" s="51"/>
      <c r="P57" s="51"/>
      <c r="Q57" s="51"/>
      <c r="R57" s="51"/>
      <c r="S57" s="51"/>
      <c r="T57" s="51"/>
      <c r="U57" s="51"/>
      <c r="V57" s="51"/>
      <c r="W57" s="51"/>
      <c r="X57" s="51"/>
      <c r="Y57" s="51"/>
      <c r="Z57" s="51"/>
      <c r="AA57" s="51"/>
      <c r="AB57" s="51"/>
      <c r="AC57" s="51"/>
      <c r="AD57" s="51"/>
      <c r="AE57" s="51"/>
      <c r="AF57" s="51"/>
      <c r="AG57" s="51"/>
      <c r="AH57" s="51"/>
      <c r="AI57" s="51"/>
      <c r="AJ57" s="51"/>
      <c r="AK57" s="51"/>
      <c r="AL57" s="51"/>
    </row>
    <row r="58" spans="15:38" ht="24" customHeight="1">
      <c r="O58" s="51"/>
      <c r="P58" s="51"/>
      <c r="Q58" s="51"/>
      <c r="R58" s="51"/>
      <c r="S58" s="51"/>
      <c r="T58" s="51"/>
      <c r="U58" s="51"/>
      <c r="V58" s="51"/>
      <c r="W58" s="51"/>
      <c r="X58" s="51"/>
      <c r="Y58" s="51"/>
      <c r="Z58" s="51"/>
      <c r="AA58" s="51"/>
      <c r="AB58" s="51"/>
      <c r="AC58" s="51"/>
      <c r="AD58" s="51"/>
      <c r="AE58" s="51"/>
      <c r="AF58" s="51"/>
      <c r="AG58" s="51"/>
      <c r="AH58" s="51"/>
      <c r="AI58" s="51"/>
      <c r="AJ58" s="51"/>
      <c r="AK58" s="51"/>
      <c r="AL58" s="51"/>
    </row>
    <row r="59" spans="15:38" ht="24" customHeight="1">
      <c r="O59" s="51"/>
      <c r="P59" s="51"/>
      <c r="Q59" s="51"/>
      <c r="R59" s="51"/>
      <c r="S59" s="51"/>
      <c r="T59" s="51"/>
      <c r="U59" s="51"/>
      <c r="V59" s="51"/>
      <c r="W59" s="51"/>
      <c r="X59" s="51"/>
      <c r="Y59" s="51"/>
      <c r="Z59" s="51"/>
      <c r="AA59" s="51"/>
      <c r="AB59" s="51"/>
      <c r="AC59" s="51"/>
      <c r="AD59" s="51"/>
      <c r="AE59" s="51"/>
      <c r="AF59" s="51"/>
      <c r="AG59" s="51"/>
      <c r="AH59" s="51"/>
      <c r="AI59" s="51"/>
      <c r="AJ59" s="51"/>
      <c r="AK59" s="51"/>
      <c r="AL59" s="51"/>
    </row>
    <row r="60" spans="15:38" ht="24" customHeight="1">
      <c r="O60" s="51"/>
      <c r="P60" s="51"/>
      <c r="Q60" s="51"/>
      <c r="R60" s="51"/>
      <c r="S60" s="51"/>
      <c r="T60" s="51"/>
      <c r="U60" s="51"/>
      <c r="V60" s="51"/>
      <c r="W60" s="51"/>
      <c r="X60" s="51"/>
      <c r="Y60" s="51"/>
      <c r="Z60" s="51"/>
      <c r="AA60" s="51"/>
      <c r="AB60" s="51"/>
      <c r="AC60" s="51"/>
      <c r="AD60" s="51"/>
      <c r="AE60" s="51"/>
      <c r="AF60" s="51"/>
      <c r="AG60" s="51"/>
      <c r="AH60" s="51"/>
      <c r="AI60" s="51"/>
      <c r="AJ60" s="51"/>
      <c r="AK60" s="51"/>
      <c r="AL60" s="51"/>
    </row>
    <row r="61" spans="15:38" ht="24" customHeight="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15:38" ht="24" customHeight="1">
      <c r="O62" s="51"/>
      <c r="P62" s="51"/>
      <c r="Q62" s="51"/>
      <c r="R62" s="51"/>
      <c r="S62" s="51"/>
      <c r="T62" s="51"/>
      <c r="U62" s="51"/>
      <c r="V62" s="51"/>
      <c r="W62" s="51"/>
      <c r="X62" s="51"/>
      <c r="Y62" s="51"/>
      <c r="Z62" s="51"/>
      <c r="AA62" s="51"/>
      <c r="AB62" s="51"/>
      <c r="AC62" s="51"/>
      <c r="AD62" s="51"/>
      <c r="AE62" s="51"/>
      <c r="AF62" s="51"/>
      <c r="AG62" s="51"/>
      <c r="AH62" s="51"/>
      <c r="AI62" s="51"/>
      <c r="AJ62" s="51"/>
      <c r="AK62" s="51"/>
      <c r="AL62" s="51"/>
    </row>
    <row r="63" spans="15:38" ht="24" customHeight="1">
      <c r="O63" s="51"/>
      <c r="P63" s="51"/>
      <c r="Q63" s="51"/>
      <c r="R63" s="51"/>
      <c r="S63" s="51"/>
      <c r="T63" s="51"/>
      <c r="U63" s="51"/>
      <c r="V63" s="51"/>
      <c r="W63" s="51"/>
      <c r="X63" s="51"/>
      <c r="Y63" s="51"/>
      <c r="Z63" s="51"/>
      <c r="AA63" s="51"/>
      <c r="AB63" s="51"/>
      <c r="AC63" s="51"/>
      <c r="AD63" s="51"/>
      <c r="AE63" s="51"/>
      <c r="AF63" s="51"/>
      <c r="AG63" s="51"/>
      <c r="AH63" s="51"/>
      <c r="AI63" s="51"/>
      <c r="AJ63" s="51"/>
      <c r="AK63" s="51"/>
      <c r="AL63" s="51"/>
    </row>
    <row r="64" spans="15:38" ht="24" customHeight="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15:38" ht="24" customHeight="1">
      <c r="O65" s="51"/>
      <c r="P65" s="51"/>
      <c r="Q65" s="51"/>
      <c r="R65" s="51"/>
      <c r="S65" s="51"/>
      <c r="T65" s="51"/>
      <c r="U65" s="51"/>
      <c r="V65" s="51"/>
      <c r="W65" s="51"/>
      <c r="X65" s="51"/>
      <c r="Y65" s="51"/>
      <c r="Z65" s="51"/>
      <c r="AA65" s="51"/>
      <c r="AB65" s="51"/>
      <c r="AC65" s="51"/>
      <c r="AD65" s="51"/>
      <c r="AE65" s="51"/>
      <c r="AF65" s="51"/>
      <c r="AG65" s="51"/>
      <c r="AH65" s="51"/>
      <c r="AI65" s="51"/>
      <c r="AJ65" s="51"/>
      <c r="AK65" s="51"/>
      <c r="AL65" s="51"/>
    </row>
    <row r="66" spans="15:38" ht="24" customHeight="1">
      <c r="O66" s="51"/>
      <c r="P66" s="51"/>
      <c r="Q66" s="51"/>
      <c r="R66" s="51"/>
      <c r="S66" s="51"/>
      <c r="T66" s="51"/>
      <c r="U66" s="51"/>
      <c r="V66" s="51"/>
      <c r="W66" s="51"/>
      <c r="X66" s="51"/>
      <c r="Y66" s="51"/>
      <c r="Z66" s="51"/>
      <c r="AA66" s="51"/>
      <c r="AB66" s="51"/>
      <c r="AC66" s="51"/>
      <c r="AD66" s="51"/>
      <c r="AE66" s="51"/>
      <c r="AF66" s="51"/>
      <c r="AG66" s="51"/>
      <c r="AH66" s="51"/>
      <c r="AI66" s="51"/>
      <c r="AJ66" s="51"/>
      <c r="AK66" s="51"/>
      <c r="AL66" s="51"/>
    </row>
    <row r="67" spans="15:38" ht="24" customHeight="1">
      <c r="O67" s="51"/>
      <c r="P67" s="51"/>
      <c r="Q67" s="51"/>
      <c r="R67" s="51"/>
      <c r="S67" s="51"/>
      <c r="T67" s="51"/>
      <c r="U67" s="51"/>
      <c r="V67" s="51"/>
      <c r="W67" s="51"/>
      <c r="X67" s="51"/>
      <c r="Y67" s="51"/>
      <c r="Z67" s="51"/>
      <c r="AA67" s="51"/>
      <c r="AB67" s="51"/>
      <c r="AC67" s="51"/>
      <c r="AD67" s="51"/>
      <c r="AE67" s="51"/>
      <c r="AF67" s="51"/>
      <c r="AG67" s="51"/>
      <c r="AH67" s="51"/>
      <c r="AI67" s="51"/>
      <c r="AJ67" s="51"/>
      <c r="AK67" s="51"/>
      <c r="AL67" s="51"/>
    </row>
    <row r="68" spans="15:38" ht="24" customHeight="1">
      <c r="O68" s="51"/>
      <c r="P68" s="51"/>
      <c r="Q68" s="51"/>
      <c r="R68" s="51"/>
      <c r="S68" s="51"/>
      <c r="T68" s="51"/>
      <c r="U68" s="51"/>
      <c r="V68" s="51"/>
      <c r="W68" s="51"/>
      <c r="X68" s="51"/>
      <c r="Y68" s="51"/>
      <c r="Z68" s="51"/>
      <c r="AA68" s="51"/>
      <c r="AB68" s="51"/>
      <c r="AC68" s="51"/>
      <c r="AD68" s="51"/>
      <c r="AE68" s="51"/>
      <c r="AF68" s="51"/>
      <c r="AG68" s="51"/>
      <c r="AH68" s="51"/>
      <c r="AI68" s="51"/>
      <c r="AJ68" s="51"/>
      <c r="AK68" s="51"/>
      <c r="AL68" s="51"/>
    </row>
    <row r="69" spans="15:38" ht="24" customHeight="1">
      <c r="O69" s="51"/>
      <c r="P69" s="51"/>
      <c r="Q69" s="51"/>
      <c r="R69" s="51"/>
      <c r="S69" s="51"/>
      <c r="T69" s="51"/>
      <c r="U69" s="51"/>
      <c r="V69" s="51"/>
      <c r="W69" s="51"/>
      <c r="X69" s="51"/>
      <c r="Y69" s="51"/>
      <c r="Z69" s="51"/>
      <c r="AA69" s="51"/>
      <c r="AB69" s="51"/>
      <c r="AC69" s="51"/>
      <c r="AD69" s="51"/>
      <c r="AE69" s="51"/>
      <c r="AF69" s="51"/>
      <c r="AG69" s="51"/>
      <c r="AH69" s="51"/>
      <c r="AI69" s="51"/>
      <c r="AJ69" s="51"/>
      <c r="AK69" s="51"/>
      <c r="AL69" s="51"/>
    </row>
    <row r="70" spans="15:38" ht="24" customHeight="1">
      <c r="O70" s="51"/>
      <c r="P70" s="51"/>
      <c r="Q70" s="51"/>
      <c r="R70" s="51"/>
      <c r="S70" s="51"/>
      <c r="T70" s="51"/>
      <c r="U70" s="51"/>
      <c r="V70" s="51"/>
      <c r="W70" s="51"/>
      <c r="X70" s="51"/>
      <c r="Y70" s="51"/>
      <c r="Z70" s="51"/>
      <c r="AA70" s="51"/>
      <c r="AB70" s="51"/>
      <c r="AC70" s="51"/>
      <c r="AD70" s="51"/>
      <c r="AE70" s="51"/>
      <c r="AF70" s="51"/>
      <c r="AG70" s="51"/>
      <c r="AH70" s="51"/>
      <c r="AI70" s="51"/>
      <c r="AJ70" s="51"/>
      <c r="AK70" s="51"/>
      <c r="AL70" s="51"/>
    </row>
    <row r="71" spans="15:38" ht="24" customHeight="1">
      <c r="O71" s="51"/>
      <c r="P71" s="51"/>
      <c r="Q71" s="51"/>
      <c r="R71" s="51"/>
      <c r="S71" s="51"/>
      <c r="T71" s="51"/>
      <c r="U71" s="51"/>
      <c r="V71" s="51"/>
      <c r="W71" s="51"/>
      <c r="X71" s="51"/>
      <c r="Y71" s="51"/>
      <c r="Z71" s="51"/>
      <c r="AA71" s="51"/>
      <c r="AB71" s="51"/>
      <c r="AC71" s="51"/>
      <c r="AD71" s="51"/>
      <c r="AE71" s="51"/>
      <c r="AF71" s="51"/>
      <c r="AG71" s="51"/>
      <c r="AH71" s="51"/>
      <c r="AI71" s="51"/>
      <c r="AJ71" s="51"/>
      <c r="AK71" s="51"/>
      <c r="AL71" s="51"/>
    </row>
    <row r="72" spans="15:24" ht="24" customHeight="1">
      <c r="O72" s="51"/>
      <c r="P72" s="51"/>
      <c r="Q72" s="51"/>
      <c r="R72" s="51"/>
      <c r="S72" s="51"/>
      <c r="T72" s="51"/>
      <c r="U72" s="51"/>
      <c r="V72" s="51"/>
      <c r="W72" s="51"/>
      <c r="X72" s="51"/>
    </row>
    <row r="73" spans="15:24" ht="24" customHeight="1">
      <c r="O73" s="51"/>
      <c r="P73" s="51"/>
      <c r="Q73" s="51"/>
      <c r="R73" s="51"/>
      <c r="S73" s="51"/>
      <c r="T73" s="51"/>
      <c r="U73" s="51"/>
      <c r="V73" s="51"/>
      <c r="W73" s="51"/>
      <c r="X73" s="51"/>
    </row>
    <row r="74" spans="15:24" ht="24" customHeight="1">
      <c r="O74" s="51"/>
      <c r="P74" s="51"/>
      <c r="Q74" s="51"/>
      <c r="R74" s="51"/>
      <c r="S74" s="51"/>
      <c r="T74" s="51"/>
      <c r="U74" s="51"/>
      <c r="V74" s="51"/>
      <c r="W74" s="51"/>
      <c r="X74" s="51"/>
    </row>
    <row r="75" spans="15:24" ht="24" customHeight="1">
      <c r="O75" s="51"/>
      <c r="P75" s="51"/>
      <c r="Q75" s="51"/>
      <c r="R75" s="51"/>
      <c r="S75" s="51"/>
      <c r="T75" s="51"/>
      <c r="U75" s="51"/>
      <c r="V75" s="51"/>
      <c r="W75" s="51"/>
      <c r="X75" s="51"/>
    </row>
    <row r="76" spans="15:24" ht="24" customHeight="1">
      <c r="O76" s="51"/>
      <c r="P76" s="51"/>
      <c r="Q76" s="51"/>
      <c r="R76" s="51"/>
      <c r="S76" s="51"/>
      <c r="T76" s="51"/>
      <c r="U76" s="51"/>
      <c r="V76" s="51"/>
      <c r="W76" s="51"/>
      <c r="X76" s="51"/>
    </row>
    <row r="77" spans="15:24" ht="24" customHeight="1">
      <c r="O77" s="51"/>
      <c r="P77" s="51"/>
      <c r="Q77" s="51"/>
      <c r="R77" s="51"/>
      <c r="S77" s="51"/>
      <c r="T77" s="51"/>
      <c r="U77" s="51"/>
      <c r="V77" s="51"/>
      <c r="W77" s="51"/>
      <c r="X77" s="51"/>
    </row>
    <row r="78" spans="15:24" ht="24" customHeight="1">
      <c r="O78" s="51"/>
      <c r="P78" s="51"/>
      <c r="Q78" s="51"/>
      <c r="R78" s="51"/>
      <c r="S78" s="51"/>
      <c r="T78" s="51"/>
      <c r="U78" s="51"/>
      <c r="V78" s="51"/>
      <c r="W78" s="51"/>
      <c r="X78" s="51"/>
    </row>
    <row r="79" spans="15:24" ht="24" customHeight="1">
      <c r="O79" s="51"/>
      <c r="P79" s="51"/>
      <c r="Q79" s="51"/>
      <c r="R79" s="51"/>
      <c r="S79" s="51"/>
      <c r="T79" s="51"/>
      <c r="U79" s="51"/>
      <c r="V79" s="51"/>
      <c r="W79" s="51"/>
      <c r="X79" s="51"/>
    </row>
    <row r="80" spans="15:24" ht="24" customHeight="1">
      <c r="O80" s="51"/>
      <c r="P80" s="51"/>
      <c r="Q80" s="51"/>
      <c r="R80" s="51"/>
      <c r="S80" s="51"/>
      <c r="T80" s="51"/>
      <c r="U80" s="51"/>
      <c r="V80" s="51"/>
      <c r="W80" s="51"/>
      <c r="X80" s="51"/>
    </row>
    <row r="81" spans="15:24" ht="24" customHeight="1">
      <c r="O81" s="51"/>
      <c r="P81" s="51"/>
      <c r="Q81" s="51"/>
      <c r="R81" s="51"/>
      <c r="S81" s="51"/>
      <c r="T81" s="51"/>
      <c r="U81" s="51"/>
      <c r="V81" s="51"/>
      <c r="W81" s="51"/>
      <c r="X81" s="51"/>
    </row>
    <row r="82" spans="15:24" ht="24" customHeight="1">
      <c r="O82" s="51"/>
      <c r="P82" s="51"/>
      <c r="Q82" s="51"/>
      <c r="R82" s="51"/>
      <c r="S82" s="51"/>
      <c r="T82" s="51"/>
      <c r="U82" s="51"/>
      <c r="V82" s="51"/>
      <c r="W82" s="51"/>
      <c r="X82" s="51"/>
    </row>
    <row r="83" spans="15:24" ht="24" customHeight="1">
      <c r="O83" s="51"/>
      <c r="P83" s="51"/>
      <c r="Q83" s="51"/>
      <c r="R83" s="51"/>
      <c r="S83" s="51"/>
      <c r="T83" s="51"/>
      <c r="U83" s="51"/>
      <c r="V83" s="51"/>
      <c r="W83" s="51"/>
      <c r="X83" s="51"/>
    </row>
    <row r="84" spans="15:24" ht="24" customHeight="1">
      <c r="O84" s="51"/>
      <c r="P84" s="51"/>
      <c r="Q84" s="51"/>
      <c r="R84" s="51"/>
      <c r="S84" s="51"/>
      <c r="T84" s="51"/>
      <c r="U84" s="51"/>
      <c r="V84" s="51"/>
      <c r="W84" s="51"/>
      <c r="X84" s="51"/>
    </row>
    <row r="85" spans="15:24" ht="24" customHeight="1">
      <c r="O85" s="51"/>
      <c r="P85" s="51"/>
      <c r="Q85" s="51"/>
      <c r="R85" s="51"/>
      <c r="S85" s="51"/>
      <c r="T85" s="51"/>
      <c r="U85" s="51"/>
      <c r="V85" s="51"/>
      <c r="W85" s="51"/>
      <c r="X85" s="51"/>
    </row>
    <row r="86" spans="15:24" ht="24" customHeight="1">
      <c r="O86" s="51"/>
      <c r="P86" s="51"/>
      <c r="Q86" s="51"/>
      <c r="R86" s="51"/>
      <c r="S86" s="51"/>
      <c r="T86" s="51"/>
      <c r="U86" s="51"/>
      <c r="V86" s="51"/>
      <c r="W86" s="51"/>
      <c r="X86" s="51"/>
    </row>
    <row r="87" spans="15:24" ht="24" customHeight="1">
      <c r="O87" s="51"/>
      <c r="P87" s="51"/>
      <c r="Q87" s="51"/>
      <c r="R87" s="51"/>
      <c r="S87" s="51"/>
      <c r="T87" s="51"/>
      <c r="U87" s="51"/>
      <c r="V87" s="51"/>
      <c r="W87" s="51"/>
      <c r="X87" s="51"/>
    </row>
    <row r="88" spans="15:24" ht="24" customHeight="1">
      <c r="O88" s="51"/>
      <c r="P88" s="51"/>
      <c r="Q88" s="51"/>
      <c r="R88" s="51"/>
      <c r="S88" s="51"/>
      <c r="T88" s="51"/>
      <c r="U88" s="51"/>
      <c r="V88" s="51"/>
      <c r="W88" s="51"/>
      <c r="X88" s="51"/>
    </row>
    <row r="89" spans="15:24" ht="24" customHeight="1">
      <c r="O89" s="51"/>
      <c r="P89" s="51"/>
      <c r="Q89" s="51"/>
      <c r="R89" s="51"/>
      <c r="S89" s="51"/>
      <c r="T89" s="51"/>
      <c r="U89" s="51"/>
      <c r="V89" s="51"/>
      <c r="W89" s="51"/>
      <c r="X89" s="51"/>
    </row>
    <row r="90" spans="15:24" ht="24" customHeight="1">
      <c r="O90" s="51"/>
      <c r="P90" s="51"/>
      <c r="Q90" s="51"/>
      <c r="R90" s="51"/>
      <c r="S90" s="51"/>
      <c r="T90" s="51"/>
      <c r="U90" s="51"/>
      <c r="V90" s="51"/>
      <c r="W90" s="51"/>
      <c r="X90" s="51"/>
    </row>
    <row r="91" spans="15:24" ht="24" customHeight="1">
      <c r="O91" s="51"/>
      <c r="P91" s="51"/>
      <c r="Q91" s="51"/>
      <c r="R91" s="51"/>
      <c r="S91" s="51"/>
      <c r="T91" s="51"/>
      <c r="U91" s="51"/>
      <c r="V91" s="51"/>
      <c r="W91" s="51"/>
      <c r="X91" s="51"/>
    </row>
    <row r="92" spans="15:24" ht="24" customHeight="1">
      <c r="O92" s="51"/>
      <c r="P92" s="51"/>
      <c r="Q92" s="51"/>
      <c r="R92" s="51"/>
      <c r="S92" s="51"/>
      <c r="T92" s="51"/>
      <c r="U92" s="51"/>
      <c r="V92" s="51"/>
      <c r="W92" s="51"/>
      <c r="X92" s="51"/>
    </row>
    <row r="93" spans="15:24" ht="24" customHeight="1">
      <c r="O93" s="51"/>
      <c r="P93" s="51"/>
      <c r="Q93" s="51"/>
      <c r="R93" s="51"/>
      <c r="S93" s="51"/>
      <c r="T93" s="51"/>
      <c r="U93" s="51"/>
      <c r="V93" s="51"/>
      <c r="W93" s="51"/>
      <c r="X93" s="51"/>
    </row>
    <row r="94" spans="15:24" ht="24" customHeight="1">
      <c r="O94" s="51"/>
      <c r="P94" s="51"/>
      <c r="Q94" s="51"/>
      <c r="R94" s="51"/>
      <c r="S94" s="51"/>
      <c r="T94" s="51"/>
      <c r="U94" s="51"/>
      <c r="V94" s="51"/>
      <c r="W94" s="51"/>
      <c r="X94" s="51"/>
    </row>
    <row r="95" spans="15:24" ht="24" customHeight="1">
      <c r="O95" s="51"/>
      <c r="P95" s="51"/>
      <c r="Q95" s="51"/>
      <c r="R95" s="51"/>
      <c r="S95" s="51"/>
      <c r="T95" s="51"/>
      <c r="U95" s="51"/>
      <c r="V95" s="51"/>
      <c r="W95" s="51"/>
      <c r="X95" s="51"/>
    </row>
    <row r="96" spans="15:24" ht="24" customHeight="1">
      <c r="O96" s="51"/>
      <c r="P96" s="51"/>
      <c r="Q96" s="51"/>
      <c r="R96" s="51"/>
      <c r="S96" s="51"/>
      <c r="T96" s="51"/>
      <c r="U96" s="51"/>
      <c r="V96" s="51"/>
      <c r="W96" s="51"/>
      <c r="X96" s="51"/>
    </row>
    <row r="97" spans="15:24" ht="24" customHeight="1">
      <c r="O97" s="51"/>
      <c r="P97" s="51"/>
      <c r="Q97" s="51"/>
      <c r="R97" s="51"/>
      <c r="S97" s="51"/>
      <c r="T97" s="51"/>
      <c r="U97" s="51"/>
      <c r="V97" s="51"/>
      <c r="W97" s="51"/>
      <c r="X97" s="51"/>
    </row>
    <row r="98" spans="15:24" ht="24" customHeight="1">
      <c r="O98" s="51"/>
      <c r="P98" s="51"/>
      <c r="Q98" s="51"/>
      <c r="R98" s="51"/>
      <c r="S98" s="51"/>
      <c r="T98" s="51"/>
      <c r="U98" s="51"/>
      <c r="V98" s="51"/>
      <c r="W98" s="51"/>
      <c r="X98" s="51"/>
    </row>
    <row r="99" spans="15:24" ht="24" customHeight="1">
      <c r="O99" s="51"/>
      <c r="P99" s="51"/>
      <c r="Q99" s="51"/>
      <c r="R99" s="51"/>
      <c r="S99" s="51"/>
      <c r="T99" s="51"/>
      <c r="U99" s="51"/>
      <c r="V99" s="51"/>
      <c r="W99" s="51"/>
      <c r="X99" s="51"/>
    </row>
    <row r="100" spans="15:24" ht="24" customHeight="1">
      <c r="O100" s="51"/>
      <c r="P100" s="51"/>
      <c r="Q100" s="51"/>
      <c r="R100" s="51"/>
      <c r="S100" s="51"/>
      <c r="T100" s="51"/>
      <c r="U100" s="51"/>
      <c r="V100" s="51"/>
      <c r="W100" s="51"/>
      <c r="X100" s="51"/>
    </row>
    <row r="101" spans="15:24" ht="24" customHeight="1">
      <c r="O101" s="51"/>
      <c r="P101" s="51"/>
      <c r="Q101" s="51"/>
      <c r="R101" s="51"/>
      <c r="S101" s="51"/>
      <c r="T101" s="51"/>
      <c r="U101" s="51"/>
      <c r="V101" s="51"/>
      <c r="W101" s="51"/>
      <c r="X101" s="51"/>
    </row>
    <row r="102" spans="15:24" ht="24" customHeight="1">
      <c r="O102" s="51"/>
      <c r="P102" s="51"/>
      <c r="Q102" s="51"/>
      <c r="R102" s="51"/>
      <c r="S102" s="51"/>
      <c r="T102" s="51"/>
      <c r="U102" s="51"/>
      <c r="V102" s="51"/>
      <c r="W102" s="51"/>
      <c r="X102" s="51"/>
    </row>
    <row r="103" spans="15:24" ht="24" customHeight="1">
      <c r="O103" s="51"/>
      <c r="P103" s="51"/>
      <c r="Q103" s="51"/>
      <c r="R103" s="51"/>
      <c r="S103" s="51"/>
      <c r="T103" s="51"/>
      <c r="U103" s="51"/>
      <c r="V103" s="51"/>
      <c r="W103" s="51"/>
      <c r="X103" s="51"/>
    </row>
    <row r="104" spans="15:24" ht="24" customHeight="1">
      <c r="O104" s="51"/>
      <c r="P104" s="51"/>
      <c r="Q104" s="51"/>
      <c r="R104" s="51"/>
      <c r="S104" s="51"/>
      <c r="T104" s="51"/>
      <c r="U104" s="51"/>
      <c r="V104" s="51"/>
      <c r="W104" s="51"/>
      <c r="X104" s="51"/>
    </row>
    <row r="105" spans="15:24" ht="24" customHeight="1">
      <c r="O105" s="51"/>
      <c r="P105" s="51"/>
      <c r="Q105" s="51"/>
      <c r="R105" s="51"/>
      <c r="S105" s="51"/>
      <c r="T105" s="51"/>
      <c r="U105" s="51"/>
      <c r="V105" s="51"/>
      <c r="W105" s="51"/>
      <c r="X105" s="51"/>
    </row>
    <row r="106" spans="15:24" ht="24" customHeight="1">
      <c r="O106" s="51"/>
      <c r="P106" s="51"/>
      <c r="Q106" s="51"/>
      <c r="R106" s="51"/>
      <c r="S106" s="51"/>
      <c r="T106" s="51"/>
      <c r="U106" s="51"/>
      <c r="V106" s="51"/>
      <c r="W106" s="51"/>
      <c r="X106" s="51"/>
    </row>
    <row r="107" spans="15:24" ht="24" customHeight="1">
      <c r="O107" s="51"/>
      <c r="P107" s="51"/>
      <c r="Q107" s="51"/>
      <c r="R107" s="51"/>
      <c r="S107" s="51"/>
      <c r="T107" s="51"/>
      <c r="U107" s="51"/>
      <c r="V107" s="51"/>
      <c r="W107" s="51"/>
      <c r="X107" s="51"/>
    </row>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V73"/>
  <sheetViews>
    <sheetView zoomScalePageLayoutView="0" workbookViewId="0" topLeftCell="A52">
      <selection activeCell="D67" sqref="D67"/>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4" customWidth="1"/>
    <col min="7" max="7" width="17.140625" style="4" customWidth="1"/>
    <col min="8" max="8" width="19.00390625" style="0" bestFit="1" customWidth="1"/>
    <col min="9" max="208" width="12.57421875" style="0" customWidth="1"/>
    <col min="209" max="209" width="18.140625" style="0" customWidth="1"/>
    <col min="210" max="210" width="44.7109375" style="0" customWidth="1"/>
    <col min="211" max="211" width="47.140625" style="0" customWidth="1"/>
    <col min="212" max="212" width="21.140625" style="0" customWidth="1"/>
    <col min="213" max="213" width="9.28125" style="0" customWidth="1"/>
    <col min="214" max="214" width="17.140625" style="0" customWidth="1"/>
  </cols>
  <sheetData>
    <row r="1" spans="1:7" ht="14.25">
      <c r="A1" s="54"/>
      <c r="B1" s="54"/>
      <c r="C1" s="54"/>
      <c r="D1" s="54"/>
      <c r="E1" s="54"/>
      <c r="F1" s="55"/>
      <c r="G1" s="55"/>
    </row>
    <row r="2" spans="1:7" s="5" customFormat="1" ht="20.25" customHeight="1">
      <c r="A2" s="56" t="s">
        <v>9</v>
      </c>
      <c r="B2" s="57"/>
      <c r="C2" s="58"/>
      <c r="D2" s="57"/>
      <c r="E2" s="10"/>
      <c r="F2" s="10"/>
      <c r="G2" s="59"/>
    </row>
    <row r="3" spans="1:7" s="5" customFormat="1" ht="20.25" customHeight="1">
      <c r="A3" s="56" t="s">
        <v>10</v>
      </c>
      <c r="B3" s="57"/>
      <c r="C3" s="58"/>
      <c r="D3" s="57"/>
      <c r="E3" s="10"/>
      <c r="F3" s="10"/>
      <c r="G3" s="59"/>
    </row>
    <row r="4" spans="1:7" s="5" customFormat="1" ht="20.25" customHeight="1">
      <c r="A4" s="56" t="s">
        <v>11</v>
      </c>
      <c r="B4" s="57"/>
      <c r="C4" s="58"/>
      <c r="D4" s="57"/>
      <c r="E4" s="10"/>
      <c r="F4" s="10"/>
      <c r="G4" s="59"/>
    </row>
    <row r="5" spans="1:7" s="5" customFormat="1" ht="20.25" customHeight="1">
      <c r="A5" s="60"/>
      <c r="B5" s="61" t="s">
        <v>12</v>
      </c>
      <c r="C5" s="58" t="s">
        <v>13</v>
      </c>
      <c r="D5" s="57"/>
      <c r="E5" s="10"/>
      <c r="F5" s="10"/>
      <c r="G5" s="59"/>
    </row>
    <row r="6" spans="1:7" s="5" customFormat="1" ht="20.25" customHeight="1">
      <c r="A6" s="58"/>
      <c r="B6" s="62" t="s">
        <v>78</v>
      </c>
      <c r="C6" s="58"/>
      <c r="D6" s="57"/>
      <c r="E6" s="10"/>
      <c r="F6" s="10"/>
      <c r="G6" s="59"/>
    </row>
    <row r="7" spans="1:7" s="8" customFormat="1" ht="20.25" customHeight="1">
      <c r="A7" s="66" t="s">
        <v>0</v>
      </c>
      <c r="B7" s="67" t="s">
        <v>1</v>
      </c>
      <c r="C7" s="68" t="s">
        <v>2</v>
      </c>
      <c r="D7" s="68" t="s">
        <v>79</v>
      </c>
      <c r="E7" s="69" t="s">
        <v>14</v>
      </c>
      <c r="F7" s="70" t="s">
        <v>15</v>
      </c>
      <c r="G7" s="71" t="s">
        <v>16</v>
      </c>
    </row>
    <row r="8" spans="1:7" s="8" customFormat="1" ht="20.25" customHeight="1">
      <c r="A8" s="135">
        <v>20241</v>
      </c>
      <c r="B8" s="133">
        <v>43656</v>
      </c>
      <c r="C8" s="132" t="s">
        <v>36</v>
      </c>
      <c r="D8" s="132" t="s">
        <v>57</v>
      </c>
      <c r="E8" s="85">
        <v>38500</v>
      </c>
      <c r="F8" s="75">
        <v>0.05</v>
      </c>
      <c r="G8" s="76">
        <f>+E8*F8</f>
        <v>1925</v>
      </c>
    </row>
    <row r="9" spans="1:7" s="8" customFormat="1" ht="20.25" customHeight="1">
      <c r="A9" s="135"/>
      <c r="B9" s="133"/>
      <c r="C9" s="132"/>
      <c r="D9" s="132"/>
      <c r="E9" s="74"/>
      <c r="F9" s="75">
        <v>0.05</v>
      </c>
      <c r="G9" s="76">
        <f>+E9*F9</f>
        <v>0</v>
      </c>
    </row>
    <row r="10" spans="1:7" s="8" customFormat="1" ht="20.25" customHeight="1">
      <c r="A10" s="135"/>
      <c r="B10" s="133"/>
      <c r="C10" s="132"/>
      <c r="D10" s="132"/>
      <c r="E10" s="74"/>
      <c r="F10" s="75">
        <v>0.05</v>
      </c>
      <c r="G10" s="76">
        <f>+E10*F10</f>
        <v>0</v>
      </c>
    </row>
    <row r="11" spans="1:25" s="8" customFormat="1" ht="20.25" customHeight="1">
      <c r="A11" s="107"/>
      <c r="B11" s="108"/>
      <c r="C11" s="109"/>
      <c r="D11" s="110" t="s">
        <v>17</v>
      </c>
      <c r="E11" s="111">
        <f>SUM(E8:E10)</f>
        <v>38500</v>
      </c>
      <c r="F11" s="112"/>
      <c r="G11" s="144">
        <f>SUM(G8:G10)</f>
        <v>1925</v>
      </c>
      <c r="H11" s="77"/>
      <c r="I11" s="77"/>
      <c r="J11" s="77"/>
      <c r="K11" s="77"/>
      <c r="L11" s="77"/>
      <c r="M11" s="77"/>
      <c r="N11" s="77"/>
      <c r="O11" s="77"/>
      <c r="P11" s="77"/>
      <c r="Q11" s="77"/>
      <c r="R11" s="77"/>
      <c r="S11" s="77"/>
      <c r="T11" s="77"/>
      <c r="U11" s="77"/>
      <c r="V11" s="77"/>
      <c r="W11" s="77"/>
      <c r="X11" s="77"/>
      <c r="Y11" s="77"/>
    </row>
    <row r="12" spans="1:25" s="8" customFormat="1" ht="20.25" customHeight="1">
      <c r="A12" s="107"/>
      <c r="B12" s="108"/>
      <c r="C12" s="109"/>
      <c r="D12" s="110"/>
      <c r="E12" s="111"/>
      <c r="F12" s="112"/>
      <c r="G12" s="163"/>
      <c r="H12" s="77"/>
      <c r="I12" s="77"/>
      <c r="J12" s="77"/>
      <c r="K12" s="77"/>
      <c r="L12" s="77"/>
      <c r="M12" s="77"/>
      <c r="N12" s="77"/>
      <c r="O12" s="77"/>
      <c r="P12" s="77"/>
      <c r="Q12" s="77"/>
      <c r="R12" s="77"/>
      <c r="S12" s="77"/>
      <c r="T12" s="77"/>
      <c r="U12" s="77"/>
      <c r="V12" s="77"/>
      <c r="W12" s="77"/>
      <c r="X12" s="77"/>
      <c r="Y12" s="77"/>
    </row>
    <row r="13" spans="1:25" s="8" customFormat="1" ht="20.25" customHeight="1">
      <c r="A13" s="78"/>
      <c r="B13" s="79"/>
      <c r="C13" s="80"/>
      <c r="D13" s="81"/>
      <c r="E13" s="82"/>
      <c r="F13" s="75"/>
      <c r="G13" s="76"/>
      <c r="H13" s="77"/>
      <c r="I13" s="77"/>
      <c r="J13" s="77"/>
      <c r="K13" s="77"/>
      <c r="L13" s="77"/>
      <c r="M13" s="77"/>
      <c r="N13" s="77"/>
      <c r="O13" s="77"/>
      <c r="P13" s="77"/>
      <c r="Q13" s="77"/>
      <c r="R13" s="77"/>
      <c r="S13" s="77"/>
      <c r="T13" s="77"/>
      <c r="U13" s="77"/>
      <c r="V13" s="77"/>
      <c r="W13" s="77"/>
      <c r="X13" s="77"/>
      <c r="Y13" s="77"/>
    </row>
    <row r="14" spans="1:7" s="8" customFormat="1" ht="20.25" customHeight="1">
      <c r="A14" s="66" t="s">
        <v>0</v>
      </c>
      <c r="B14" s="67" t="s">
        <v>1</v>
      </c>
      <c r="C14" s="68" t="s">
        <v>2</v>
      </c>
      <c r="D14" s="68" t="s">
        <v>3</v>
      </c>
      <c r="E14" s="69" t="s">
        <v>14</v>
      </c>
      <c r="F14" s="83" t="s">
        <v>15</v>
      </c>
      <c r="G14" s="164" t="s">
        <v>16</v>
      </c>
    </row>
    <row r="15" spans="1:25" s="8" customFormat="1" ht="20.25" customHeight="1">
      <c r="A15" s="135">
        <v>20240</v>
      </c>
      <c r="B15" s="133">
        <v>43654</v>
      </c>
      <c r="C15" s="132" t="s">
        <v>55</v>
      </c>
      <c r="D15" s="132" t="s">
        <v>56</v>
      </c>
      <c r="E15" s="130">
        <v>4100</v>
      </c>
      <c r="F15" s="75">
        <v>0.02</v>
      </c>
      <c r="G15" s="76">
        <f>+E15*F15</f>
        <v>82</v>
      </c>
      <c r="H15" s="131"/>
      <c r="I15" s="131"/>
      <c r="J15" s="131"/>
      <c r="K15" s="131"/>
      <c r="L15" s="131"/>
      <c r="M15" s="131"/>
      <c r="N15" s="131"/>
      <c r="O15" s="131"/>
      <c r="P15" s="131"/>
      <c r="Q15" s="131"/>
      <c r="R15" s="131"/>
      <c r="S15" s="131"/>
      <c r="T15" s="131"/>
      <c r="U15" s="131"/>
      <c r="V15" s="131"/>
      <c r="W15" s="131"/>
      <c r="X15" s="131"/>
      <c r="Y15" s="131"/>
    </row>
    <row r="16" spans="1:256" s="77" customFormat="1" ht="20.25" customHeight="1">
      <c r="A16" s="135">
        <v>20257</v>
      </c>
      <c r="B16" s="133">
        <v>43671</v>
      </c>
      <c r="C16" s="132" t="s">
        <v>37</v>
      </c>
      <c r="D16" s="132" t="s">
        <v>74</v>
      </c>
      <c r="E16" s="130">
        <v>10000</v>
      </c>
      <c r="F16" s="75">
        <v>0.02</v>
      </c>
      <c r="G16" s="76">
        <f>+E16*F16</f>
        <v>200</v>
      </c>
      <c r="H16" s="131"/>
      <c r="I16" s="131"/>
      <c r="J16" s="131"/>
      <c r="K16" s="131"/>
      <c r="L16" s="131"/>
      <c r="M16" s="131"/>
      <c r="N16" s="131"/>
      <c r="O16" s="131"/>
      <c r="P16" s="131"/>
      <c r="Q16" s="131"/>
      <c r="R16" s="131"/>
      <c r="S16" s="131"/>
      <c r="T16" s="131"/>
      <c r="U16" s="131"/>
      <c r="V16" s="131"/>
      <c r="W16" s="131"/>
      <c r="X16" s="131"/>
      <c r="Y16" s="131"/>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77" customFormat="1" ht="20.25" customHeight="1">
      <c r="A17" s="135">
        <v>20258</v>
      </c>
      <c r="B17" s="133">
        <v>43671</v>
      </c>
      <c r="C17" s="132" t="s">
        <v>75</v>
      </c>
      <c r="D17" s="132" t="s">
        <v>76</v>
      </c>
      <c r="E17" s="130">
        <v>10000</v>
      </c>
      <c r="F17" s="75">
        <v>0.02</v>
      </c>
      <c r="G17" s="76">
        <f>+E17*F17</f>
        <v>200</v>
      </c>
      <c r="H17" s="131"/>
      <c r="I17" s="131"/>
      <c r="J17" s="131"/>
      <c r="K17" s="131"/>
      <c r="L17" s="131"/>
      <c r="M17" s="131"/>
      <c r="N17" s="131"/>
      <c r="O17" s="131"/>
      <c r="P17" s="131"/>
      <c r="Q17" s="131"/>
      <c r="R17" s="131"/>
      <c r="S17" s="131"/>
      <c r="T17" s="131"/>
      <c r="U17" s="131"/>
      <c r="V17" s="131"/>
      <c r="W17" s="131"/>
      <c r="X17" s="131"/>
      <c r="Y17" s="131"/>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77" customFormat="1" ht="20.25" customHeight="1">
      <c r="A18" s="135"/>
      <c r="B18" s="133"/>
      <c r="C18" s="132"/>
      <c r="D18" s="136"/>
      <c r="E18" s="130"/>
      <c r="F18" s="75"/>
      <c r="G18" s="76"/>
      <c r="H18" s="131"/>
      <c r="I18" s="131"/>
      <c r="J18" s="131"/>
      <c r="K18" s="131"/>
      <c r="L18" s="131"/>
      <c r="M18" s="131"/>
      <c r="N18" s="131"/>
      <c r="O18" s="131"/>
      <c r="P18" s="131"/>
      <c r="Q18" s="131"/>
      <c r="R18" s="131"/>
      <c r="S18" s="131"/>
      <c r="T18" s="131"/>
      <c r="U18" s="131"/>
      <c r="V18" s="131"/>
      <c r="W18" s="131"/>
      <c r="X18" s="131"/>
      <c r="Y18" s="131"/>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 s="8" customFormat="1" ht="20.25" customHeight="1">
      <c r="A19" s="86"/>
      <c r="B19" s="87"/>
      <c r="C19" s="86"/>
      <c r="D19" s="81" t="s">
        <v>38</v>
      </c>
      <c r="E19" s="82">
        <f>SUM(E15:E17)</f>
        <v>24100</v>
      </c>
      <c r="F19" s="75"/>
      <c r="G19" s="96">
        <f>SUM(G15:G18)</f>
        <v>482</v>
      </c>
      <c r="H19" s="9"/>
      <c r="I19" s="9"/>
      <c r="J19" s="9"/>
      <c r="K19" s="9"/>
      <c r="L19" s="9"/>
      <c r="M19" s="9"/>
      <c r="N19" s="9"/>
      <c r="O19" s="9"/>
      <c r="P19" s="9"/>
      <c r="Q19" s="9"/>
      <c r="R19" s="9"/>
      <c r="S19" s="9"/>
      <c r="T19" s="9"/>
      <c r="U19" s="9"/>
      <c r="V19" s="9"/>
      <c r="W19" s="9"/>
      <c r="X19" s="9"/>
      <c r="Y19" s="9"/>
    </row>
    <row r="20" spans="1:25" s="8" customFormat="1" ht="20.25" customHeight="1">
      <c r="A20" s="86"/>
      <c r="B20" s="87"/>
      <c r="C20" s="86"/>
      <c r="D20" s="81"/>
      <c r="E20" s="82"/>
      <c r="F20" s="75"/>
      <c r="G20" s="76"/>
      <c r="H20" s="9"/>
      <c r="I20" s="9"/>
      <c r="J20" s="9"/>
      <c r="K20" s="9"/>
      <c r="L20" s="9"/>
      <c r="M20" s="9"/>
      <c r="N20" s="9"/>
      <c r="O20" s="9"/>
      <c r="P20" s="9"/>
      <c r="Q20" s="9"/>
      <c r="R20" s="9"/>
      <c r="S20" s="9"/>
      <c r="T20" s="9"/>
      <c r="U20" s="9"/>
      <c r="V20" s="9"/>
      <c r="W20" s="9"/>
      <c r="X20" s="9"/>
      <c r="Y20" s="9"/>
    </row>
    <row r="21" spans="1:256" s="8" customFormat="1" ht="20.25" customHeight="1">
      <c r="A21" s="86"/>
      <c r="B21" s="87"/>
      <c r="C21" s="86"/>
      <c r="D21" s="81"/>
      <c r="E21" s="82"/>
      <c r="F21" s="75"/>
      <c r="G21" s="76"/>
      <c r="H21" s="9"/>
      <c r="I21" s="9"/>
      <c r="J21" s="9"/>
      <c r="K21" s="9"/>
      <c r="L21" s="9"/>
      <c r="M21" s="9"/>
      <c r="N21" s="9"/>
      <c r="O21" s="9"/>
      <c r="P21" s="9"/>
      <c r="Q21" s="9"/>
      <c r="R21" s="9"/>
      <c r="S21" s="9"/>
      <c r="T21" s="9"/>
      <c r="U21" s="9"/>
      <c r="V21" s="9"/>
      <c r="W21" s="9"/>
      <c r="X21" s="9"/>
      <c r="Y21" s="9"/>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8" customFormat="1" ht="20.25" customHeight="1">
      <c r="A22" s="86"/>
      <c r="B22" s="87"/>
      <c r="C22" s="86"/>
      <c r="D22" s="81"/>
      <c r="E22" s="82"/>
      <c r="F22" s="75"/>
      <c r="G22" s="76"/>
      <c r="H22" s="9"/>
      <c r="I22" s="9"/>
      <c r="J22" s="9"/>
      <c r="K22" s="9"/>
      <c r="L22" s="9"/>
      <c r="M22" s="9"/>
      <c r="N22" s="9"/>
      <c r="O22" s="9"/>
      <c r="P22" s="9"/>
      <c r="Q22" s="9"/>
      <c r="R22" s="9"/>
      <c r="S22" s="9"/>
      <c r="T22" s="9"/>
      <c r="U22" s="9"/>
      <c r="V22" s="9"/>
      <c r="W22" s="9"/>
      <c r="X22" s="9"/>
      <c r="Y22" s="9"/>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 s="8" customFormat="1" ht="20.25" customHeight="1">
      <c r="A23" s="66" t="s">
        <v>0</v>
      </c>
      <c r="B23" s="67" t="s">
        <v>1</v>
      </c>
      <c r="C23" s="68" t="s">
        <v>2</v>
      </c>
      <c r="D23" s="68" t="s">
        <v>3</v>
      </c>
      <c r="E23" s="69" t="s">
        <v>14</v>
      </c>
      <c r="F23" s="83" t="s">
        <v>15</v>
      </c>
      <c r="G23" s="164" t="s">
        <v>16</v>
      </c>
      <c r="H23" s="9"/>
      <c r="I23" s="9"/>
      <c r="J23" s="9"/>
      <c r="K23" s="9"/>
      <c r="L23" s="9"/>
      <c r="M23" s="9"/>
      <c r="N23" s="9"/>
      <c r="O23" s="9"/>
      <c r="P23" s="9"/>
      <c r="Q23" s="9"/>
      <c r="R23" s="9"/>
      <c r="S23" s="9"/>
      <c r="T23" s="9"/>
      <c r="U23" s="9"/>
      <c r="V23" s="9"/>
      <c r="W23" s="9"/>
      <c r="X23" s="9"/>
      <c r="Y23" s="9"/>
    </row>
    <row r="24" spans="1:25" s="8" customFormat="1" ht="20.25" customHeight="1">
      <c r="A24" s="135">
        <v>20259</v>
      </c>
      <c r="B24" s="133">
        <v>43671</v>
      </c>
      <c r="C24" s="132" t="s">
        <v>39</v>
      </c>
      <c r="D24" s="132" t="s">
        <v>77</v>
      </c>
      <c r="E24" s="92">
        <v>12000</v>
      </c>
      <c r="F24" s="88">
        <v>0.1</v>
      </c>
      <c r="G24" s="76">
        <f>+E24*F24</f>
        <v>1200</v>
      </c>
      <c r="H24" s="9"/>
      <c r="I24" s="9"/>
      <c r="J24" s="9"/>
      <c r="K24" s="9"/>
      <c r="L24" s="9"/>
      <c r="M24" s="9"/>
      <c r="N24" s="9"/>
      <c r="O24" s="9"/>
      <c r="P24" s="9"/>
      <c r="Q24" s="9"/>
      <c r="R24" s="9"/>
      <c r="S24" s="9"/>
      <c r="T24" s="9"/>
      <c r="U24" s="9"/>
      <c r="V24" s="9"/>
      <c r="W24" s="9"/>
      <c r="X24" s="9"/>
      <c r="Y24" s="9"/>
    </row>
    <row r="25" spans="1:25" s="8" customFormat="1" ht="20.25" customHeight="1">
      <c r="A25" s="137"/>
      <c r="B25" s="138"/>
      <c r="C25" s="136"/>
      <c r="D25" s="136"/>
      <c r="E25" s="92"/>
      <c r="F25" s="88">
        <v>0.1</v>
      </c>
      <c r="G25" s="76">
        <f>+E25*F25</f>
        <v>0</v>
      </c>
      <c r="H25" s="9"/>
      <c r="I25" s="9"/>
      <c r="J25" s="9"/>
      <c r="K25" s="9"/>
      <c r="L25" s="9"/>
      <c r="M25" s="9"/>
      <c r="N25" s="9"/>
      <c r="O25" s="9"/>
      <c r="P25" s="9"/>
      <c r="Q25" s="9"/>
      <c r="R25" s="9"/>
      <c r="S25" s="9"/>
      <c r="T25" s="9"/>
      <c r="U25" s="9"/>
      <c r="V25" s="9"/>
      <c r="W25" s="9"/>
      <c r="X25" s="9"/>
      <c r="Y25" s="9"/>
    </row>
    <row r="26" spans="1:25" s="8" customFormat="1" ht="20.25" customHeight="1">
      <c r="A26" s="135"/>
      <c r="B26" s="133"/>
      <c r="C26" s="132"/>
      <c r="D26" s="132"/>
      <c r="E26" s="92"/>
      <c r="F26" s="88">
        <v>0.1</v>
      </c>
      <c r="G26" s="76">
        <f>+E26*F26</f>
        <v>0</v>
      </c>
      <c r="H26" s="9"/>
      <c r="I26" s="9"/>
      <c r="J26" s="9"/>
      <c r="K26" s="9"/>
      <c r="L26" s="9"/>
      <c r="M26" s="9"/>
      <c r="N26" s="9"/>
      <c r="O26" s="9"/>
      <c r="P26" s="9"/>
      <c r="Q26" s="9"/>
      <c r="R26" s="9"/>
      <c r="S26" s="9"/>
      <c r="T26" s="9"/>
      <c r="U26" s="9"/>
      <c r="V26" s="9"/>
      <c r="W26" s="9"/>
      <c r="X26" s="9"/>
      <c r="Y26" s="9"/>
    </row>
    <row r="27" spans="1:25" s="8" customFormat="1" ht="20.25" customHeight="1">
      <c r="A27" s="139"/>
      <c r="B27" s="140"/>
      <c r="C27" s="141"/>
      <c r="D27" s="110" t="s">
        <v>40</v>
      </c>
      <c r="E27" s="142">
        <f>SUM(E24:E26)</f>
        <v>12000</v>
      </c>
      <c r="F27" s="143"/>
      <c r="G27" s="144">
        <f>SUM(G24:G26)</f>
        <v>1200</v>
      </c>
      <c r="H27" s="9"/>
      <c r="I27" s="9"/>
      <c r="J27" s="9"/>
      <c r="K27" s="9"/>
      <c r="L27" s="9"/>
      <c r="M27" s="9"/>
      <c r="N27" s="9"/>
      <c r="O27" s="9"/>
      <c r="P27" s="9"/>
      <c r="Q27" s="9"/>
      <c r="R27" s="9"/>
      <c r="S27" s="9"/>
      <c r="T27" s="9"/>
      <c r="U27" s="9"/>
      <c r="V27" s="9"/>
      <c r="W27" s="9"/>
      <c r="X27" s="9"/>
      <c r="Y27" s="9"/>
    </row>
    <row r="28" spans="1:256" s="9" customFormat="1" ht="20.25" customHeight="1">
      <c r="A28" s="139"/>
      <c r="B28" s="140"/>
      <c r="C28" s="141"/>
      <c r="D28" s="110"/>
      <c r="E28" s="142"/>
      <c r="F28" s="143"/>
      <c r="G28" s="165"/>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9" customFormat="1" ht="20.25" customHeight="1">
      <c r="A29" s="139"/>
      <c r="B29" s="140"/>
      <c r="C29" s="141"/>
      <c r="D29" s="110"/>
      <c r="E29" s="142"/>
      <c r="F29" s="143"/>
      <c r="G29" s="165"/>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9" customFormat="1" ht="20.25" customHeight="1">
      <c r="A30" s="139"/>
      <c r="B30" s="140"/>
      <c r="C30" s="141"/>
      <c r="D30" s="110"/>
      <c r="E30" s="142"/>
      <c r="F30" s="143"/>
      <c r="G30" s="165"/>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9" customFormat="1" ht="20.25" customHeight="1">
      <c r="A31" s="139"/>
      <c r="B31" s="140"/>
      <c r="C31" s="141"/>
      <c r="D31" s="110"/>
      <c r="E31" s="142"/>
      <c r="F31" s="143"/>
      <c r="G31" s="165"/>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9" customFormat="1" ht="20.25" customHeight="1">
      <c r="A32" s="139"/>
      <c r="B32" s="140"/>
      <c r="C32" s="141"/>
      <c r="D32" s="110"/>
      <c r="E32" s="142"/>
      <c r="F32" s="143"/>
      <c r="G32" s="165"/>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9" customFormat="1" ht="20.25" customHeight="1">
      <c r="A33" s="139"/>
      <c r="B33" s="140"/>
      <c r="C33" s="141"/>
      <c r="D33" s="110"/>
      <c r="E33" s="142"/>
      <c r="F33" s="143"/>
      <c r="G33" s="165"/>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 s="8" customFormat="1" ht="20.25" customHeight="1">
      <c r="A34" s="139"/>
      <c r="B34" s="140"/>
      <c r="C34" s="141"/>
      <c r="D34" s="110"/>
      <c r="E34" s="142"/>
      <c r="F34" s="143"/>
      <c r="G34" s="165"/>
      <c r="H34" s="9"/>
      <c r="I34" s="9"/>
      <c r="J34" s="9"/>
      <c r="K34" s="9"/>
      <c r="L34" s="9"/>
      <c r="M34" s="9"/>
      <c r="N34" s="9"/>
      <c r="O34" s="9"/>
      <c r="P34" s="9"/>
      <c r="Q34" s="9"/>
      <c r="R34" s="9"/>
      <c r="S34" s="9"/>
      <c r="T34" s="9"/>
      <c r="U34" s="9"/>
      <c r="V34" s="9"/>
      <c r="W34" s="9"/>
      <c r="X34" s="9"/>
      <c r="Y34" s="9"/>
    </row>
    <row r="35" spans="1:25" s="8" customFormat="1" ht="20.25" customHeight="1">
      <c r="A35" s="89" t="s">
        <v>11</v>
      </c>
      <c r="B35" s="86"/>
      <c r="C35" s="90"/>
      <c r="D35" s="86"/>
      <c r="E35" s="86"/>
      <c r="F35" s="86"/>
      <c r="G35" s="84"/>
      <c r="H35" s="11"/>
      <c r="I35" s="46"/>
      <c r="J35" s="46"/>
      <c r="K35" s="47"/>
      <c r="L35" s="48"/>
      <c r="M35" s="11"/>
      <c r="N35" s="46"/>
      <c r="O35" s="46"/>
      <c r="P35" s="47"/>
      <c r="Q35" s="48"/>
      <c r="R35" s="11"/>
      <c r="S35" s="46"/>
      <c r="T35" s="46"/>
      <c r="U35" s="47"/>
      <c r="V35" s="48"/>
      <c r="W35" s="11"/>
      <c r="X35" s="46"/>
      <c r="Y35" s="46"/>
    </row>
    <row r="36" spans="1:256" s="46" customFormat="1" ht="20.25" customHeight="1">
      <c r="A36" s="86"/>
      <c r="B36" s="81" t="s">
        <v>12</v>
      </c>
      <c r="C36" s="90" t="s">
        <v>13</v>
      </c>
      <c r="D36" s="86"/>
      <c r="E36" s="86"/>
      <c r="F36" s="86"/>
      <c r="G36" s="84"/>
      <c r="H36" s="11"/>
      <c r="K36" s="47"/>
      <c r="L36" s="48"/>
      <c r="M36" s="11"/>
      <c r="P36" s="47"/>
      <c r="Q36" s="48"/>
      <c r="R36" s="11"/>
      <c r="U36" s="47"/>
      <c r="V36" s="48"/>
      <c r="W36" s="11"/>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46" customFormat="1" ht="20.25" customHeight="1">
      <c r="A37" s="86"/>
      <c r="B37" s="62" t="s">
        <v>80</v>
      </c>
      <c r="C37" s="90"/>
      <c r="D37" s="86"/>
      <c r="E37" s="86"/>
      <c r="F37" s="86"/>
      <c r="G37" s="84"/>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7" s="9" customFormat="1" ht="20.25" customHeight="1">
      <c r="A38" s="86"/>
      <c r="B38" s="91"/>
      <c r="C38" s="90"/>
      <c r="D38" s="86"/>
      <c r="E38" s="86"/>
      <c r="F38" s="86"/>
      <c r="G38" s="84"/>
    </row>
    <row r="39" spans="1:7" s="9" customFormat="1" ht="20.25" customHeight="1">
      <c r="A39" s="66" t="s">
        <v>0</v>
      </c>
      <c r="B39" s="67" t="s">
        <v>1</v>
      </c>
      <c r="C39" s="68" t="s">
        <v>2</v>
      </c>
      <c r="D39" s="68" t="s">
        <v>3</v>
      </c>
      <c r="E39" s="69" t="s">
        <v>14</v>
      </c>
      <c r="F39" s="83" t="s">
        <v>15</v>
      </c>
      <c r="G39" s="164" t="s">
        <v>16</v>
      </c>
    </row>
    <row r="40" spans="1:25" s="9" customFormat="1" ht="20.25" customHeight="1">
      <c r="A40" s="135">
        <v>20243</v>
      </c>
      <c r="B40" s="133">
        <v>43661</v>
      </c>
      <c r="C40" s="132" t="s">
        <v>60</v>
      </c>
      <c r="D40" s="132" t="s">
        <v>61</v>
      </c>
      <c r="E40" s="92">
        <v>74479.36</v>
      </c>
      <c r="F40" s="93">
        <v>0.1</v>
      </c>
      <c r="G40" s="134">
        <f>+E40*F40</f>
        <v>7447.936000000001</v>
      </c>
      <c r="H40"/>
      <c r="I40"/>
      <c r="J40"/>
      <c r="K40"/>
      <c r="L40"/>
      <c r="M40"/>
      <c r="N40"/>
      <c r="O40"/>
      <c r="P40"/>
      <c r="Q40"/>
      <c r="R40"/>
      <c r="S40"/>
      <c r="T40"/>
      <c r="U40"/>
      <c r="V40"/>
      <c r="W40"/>
      <c r="X40"/>
      <c r="Y40"/>
    </row>
    <row r="41" spans="1:256" ht="24.75" customHeight="1">
      <c r="A41" s="135">
        <v>20244</v>
      </c>
      <c r="B41" s="133">
        <v>43661</v>
      </c>
      <c r="C41" s="132" t="s">
        <v>62</v>
      </c>
      <c r="D41" s="132" t="s">
        <v>61</v>
      </c>
      <c r="E41" s="92">
        <v>29791.74</v>
      </c>
      <c r="F41" s="93">
        <v>0.1</v>
      </c>
      <c r="G41" s="134">
        <f aca="true" t="shared" si="0" ref="G41:G49">+E41*F41</f>
        <v>2979.1740000000004</v>
      </c>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24.75" customHeight="1">
      <c r="A42" s="135">
        <v>20245</v>
      </c>
      <c r="B42" s="133">
        <v>43661</v>
      </c>
      <c r="C42" s="132" t="s">
        <v>63</v>
      </c>
      <c r="D42" s="132" t="s">
        <v>61</v>
      </c>
      <c r="E42" s="92">
        <v>29791.74</v>
      </c>
      <c r="F42" s="93">
        <v>0.1</v>
      </c>
      <c r="G42" s="134">
        <f t="shared" si="0"/>
        <v>2979.1740000000004</v>
      </c>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ht="24" customHeight="1">
      <c r="A43" s="135">
        <v>20246</v>
      </c>
      <c r="B43" s="133">
        <v>43662</v>
      </c>
      <c r="C43" s="132" t="s">
        <v>64</v>
      </c>
      <c r="D43" s="132" t="s">
        <v>61</v>
      </c>
      <c r="E43" s="92">
        <v>24826.45</v>
      </c>
      <c r="F43" s="93">
        <v>0.1</v>
      </c>
      <c r="G43" s="134">
        <f t="shared" si="0"/>
        <v>2482.6450000000004</v>
      </c>
      <c r="Z43" s="47"/>
      <c r="AA43" s="48"/>
      <c r="AB43" s="11"/>
      <c r="AC43" s="46"/>
      <c r="AD43" s="46"/>
      <c r="AE43" s="47"/>
      <c r="AF43" s="48"/>
      <c r="AG43" s="11"/>
      <c r="AH43" s="46"/>
      <c r="AI43" s="46"/>
      <c r="AJ43" s="47"/>
      <c r="AK43" s="48"/>
      <c r="AL43" s="11"/>
      <c r="AM43" s="46"/>
      <c r="AN43" s="46"/>
      <c r="AO43" s="47"/>
      <c r="AP43" s="48"/>
      <c r="AQ43" s="11"/>
      <c r="AR43" s="46"/>
      <c r="AS43" s="46"/>
      <c r="AT43" s="47"/>
      <c r="AU43" s="48"/>
      <c r="AV43" s="11"/>
      <c r="AW43" s="46"/>
      <c r="AX43" s="46"/>
      <c r="AY43" s="47"/>
      <c r="AZ43" s="48"/>
      <c r="BA43" s="11"/>
      <c r="BB43" s="46"/>
      <c r="BC43" s="46"/>
      <c r="BD43" s="47"/>
      <c r="BE43" s="48"/>
      <c r="BF43" s="11"/>
      <c r="BG43" s="46"/>
      <c r="BH43" s="46"/>
      <c r="BI43" s="47"/>
      <c r="BJ43" s="48"/>
      <c r="BK43" s="11"/>
      <c r="BL43" s="46"/>
      <c r="BM43" s="46"/>
      <c r="BN43" s="47"/>
      <c r="BO43" s="48"/>
      <c r="BP43" s="11"/>
      <c r="BQ43" s="46"/>
      <c r="BR43" s="46"/>
      <c r="BS43" s="47"/>
      <c r="BT43" s="48"/>
      <c r="BU43" s="11"/>
      <c r="BV43" s="46"/>
      <c r="BW43" s="46"/>
      <c r="BX43" s="47"/>
      <c r="BY43" s="48"/>
      <c r="BZ43" s="11"/>
      <c r="CA43" s="46"/>
      <c r="CB43" s="46"/>
      <c r="CC43" s="47"/>
      <c r="CD43" s="48"/>
      <c r="CE43" s="11"/>
      <c r="CF43" s="46"/>
      <c r="CG43" s="46"/>
      <c r="CH43" s="47"/>
      <c r="CI43" s="48"/>
      <c r="CJ43" s="11"/>
      <c r="CK43" s="46"/>
      <c r="CL43" s="46"/>
      <c r="CM43" s="47"/>
      <c r="CN43" s="48"/>
      <c r="CO43" s="11"/>
      <c r="CP43" s="46"/>
      <c r="CQ43" s="46"/>
      <c r="CR43" s="47"/>
      <c r="CS43" s="48"/>
      <c r="CT43" s="11"/>
      <c r="CU43" s="46"/>
      <c r="CV43" s="46"/>
      <c r="CW43" s="47"/>
      <c r="CX43" s="48"/>
      <c r="CY43" s="11"/>
      <c r="CZ43" s="46"/>
      <c r="DA43" s="46"/>
      <c r="DB43" s="47"/>
      <c r="DC43" s="48"/>
      <c r="DD43" s="11"/>
      <c r="DE43" s="46"/>
      <c r="DF43" s="46"/>
      <c r="DG43" s="47"/>
      <c r="DH43" s="48"/>
      <c r="DI43" s="11"/>
      <c r="DJ43" s="46"/>
      <c r="DK43" s="46"/>
      <c r="DL43" s="47"/>
      <c r="DM43" s="48"/>
      <c r="DN43" s="11"/>
      <c r="DO43" s="46"/>
      <c r="DP43" s="46"/>
      <c r="DQ43" s="47"/>
      <c r="DR43" s="48"/>
      <c r="DS43" s="11"/>
      <c r="DT43" s="46"/>
      <c r="DU43" s="46"/>
      <c r="DV43" s="47"/>
      <c r="DW43" s="48"/>
      <c r="DX43" s="11"/>
      <c r="DY43" s="46"/>
      <c r="DZ43" s="46"/>
      <c r="EA43" s="47"/>
      <c r="EB43" s="48"/>
      <c r="EC43" s="11"/>
      <c r="ED43" s="46"/>
      <c r="EE43" s="46"/>
      <c r="EF43" s="47"/>
      <c r="EG43" s="48"/>
      <c r="EH43" s="11"/>
      <c r="EI43" s="46"/>
      <c r="EJ43" s="46"/>
      <c r="EK43" s="47"/>
      <c r="EL43" s="48"/>
      <c r="EM43" s="11"/>
      <c r="EN43" s="46"/>
      <c r="EO43" s="46"/>
      <c r="EP43" s="47"/>
      <c r="EQ43" s="48"/>
      <c r="ER43" s="11"/>
      <c r="ES43" s="46"/>
      <c r="ET43" s="46"/>
      <c r="EU43" s="47"/>
      <c r="EV43" s="48"/>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row>
    <row r="44" spans="1:256" s="5" customFormat="1" ht="20.25" customHeight="1">
      <c r="A44" s="135">
        <v>20247</v>
      </c>
      <c r="B44" s="133">
        <v>43662</v>
      </c>
      <c r="C44" s="132" t="s">
        <v>45</v>
      </c>
      <c r="D44" s="132" t="s">
        <v>61</v>
      </c>
      <c r="E44" s="92">
        <v>24826.45</v>
      </c>
      <c r="F44" s="93">
        <v>0.1</v>
      </c>
      <c r="G44" s="134">
        <f t="shared" si="0"/>
        <v>2482.6450000000004</v>
      </c>
      <c r="H44"/>
      <c r="I44"/>
      <c r="J44"/>
      <c r="K44"/>
      <c r="L44"/>
      <c r="M44"/>
      <c r="N44"/>
      <c r="O44"/>
      <c r="P44"/>
      <c r="Q44"/>
      <c r="R44"/>
      <c r="S44"/>
      <c r="T44"/>
      <c r="U44"/>
      <c r="V44"/>
      <c r="W44"/>
      <c r="X44"/>
      <c r="Y44"/>
      <c r="Z44" s="47"/>
      <c r="AA44" s="48"/>
      <c r="AB44" s="11"/>
      <c r="AC44" s="46"/>
      <c r="AD44" s="46"/>
      <c r="AE44" s="47"/>
      <c r="AF44" s="48"/>
      <c r="AG44" s="11"/>
      <c r="AH44" s="46"/>
      <c r="AI44" s="46"/>
      <c r="AJ44" s="47"/>
      <c r="AK44" s="48"/>
      <c r="AL44" s="11"/>
      <c r="AM44" s="46"/>
      <c r="AN44" s="46"/>
      <c r="AO44" s="47"/>
      <c r="AP44" s="48"/>
      <c r="AQ44" s="11"/>
      <c r="AR44" s="46"/>
      <c r="AS44" s="46"/>
      <c r="AT44" s="47"/>
      <c r="AU44" s="48"/>
      <c r="AV44" s="11"/>
      <c r="AW44" s="46"/>
      <c r="AX44" s="46"/>
      <c r="AY44" s="47"/>
      <c r="AZ44" s="48"/>
      <c r="BA44" s="11"/>
      <c r="BB44" s="46"/>
      <c r="BC44" s="46"/>
      <c r="BD44" s="47"/>
      <c r="BE44" s="48"/>
      <c r="BF44" s="11"/>
      <c r="BG44" s="46"/>
      <c r="BH44" s="46"/>
      <c r="BI44" s="47"/>
      <c r="BJ44" s="48"/>
      <c r="BK44" s="11"/>
      <c r="BL44" s="46"/>
      <c r="BM44" s="46"/>
      <c r="BN44" s="47"/>
      <c r="BO44" s="48"/>
      <c r="BP44" s="11"/>
      <c r="BQ44" s="46"/>
      <c r="BR44" s="46"/>
      <c r="BS44" s="47"/>
      <c r="BT44" s="48"/>
      <c r="BU44" s="11"/>
      <c r="BV44" s="46"/>
      <c r="BW44" s="46"/>
      <c r="BX44" s="47"/>
      <c r="BY44" s="48"/>
      <c r="BZ44" s="11"/>
      <c r="CA44" s="46"/>
      <c r="CB44" s="46"/>
      <c r="CC44" s="47"/>
      <c r="CD44" s="48"/>
      <c r="CE44" s="11"/>
      <c r="CF44" s="46"/>
      <c r="CG44" s="46"/>
      <c r="CH44" s="47"/>
      <c r="CI44" s="48"/>
      <c r="CJ44" s="11"/>
      <c r="CK44" s="46"/>
      <c r="CL44" s="46"/>
      <c r="CM44" s="47"/>
      <c r="CN44" s="48"/>
      <c r="CO44" s="11"/>
      <c r="CP44" s="46"/>
      <c r="CQ44" s="46"/>
      <c r="CR44" s="47"/>
      <c r="CS44" s="48"/>
      <c r="CT44" s="11"/>
      <c r="CU44" s="46"/>
      <c r="CV44" s="46"/>
      <c r="CW44" s="47"/>
      <c r="CX44" s="48"/>
      <c r="CY44" s="11"/>
      <c r="CZ44" s="46"/>
      <c r="DA44" s="46"/>
      <c r="DB44" s="47"/>
      <c r="DC44" s="48"/>
      <c r="DD44" s="11"/>
      <c r="DE44" s="46"/>
      <c r="DF44" s="46"/>
      <c r="DG44" s="47"/>
      <c r="DH44" s="48"/>
      <c r="DI44" s="11"/>
      <c r="DJ44" s="46"/>
      <c r="DK44" s="46"/>
      <c r="DL44" s="47"/>
      <c r="DM44" s="48"/>
      <c r="DN44" s="11"/>
      <c r="DO44" s="46"/>
      <c r="DP44" s="46"/>
      <c r="DQ44" s="47"/>
      <c r="DR44" s="48"/>
      <c r="DS44" s="11"/>
      <c r="DT44" s="46"/>
      <c r="DU44" s="46"/>
      <c r="DV44" s="47"/>
      <c r="DW44" s="48"/>
      <c r="DX44" s="11"/>
      <c r="DY44" s="46"/>
      <c r="DZ44" s="46"/>
      <c r="EA44" s="47"/>
      <c r="EB44" s="48"/>
      <c r="EC44" s="11"/>
      <c r="ED44" s="46"/>
      <c r="EE44" s="46"/>
      <c r="EF44" s="47"/>
      <c r="EG44" s="48"/>
      <c r="EH44" s="11"/>
      <c r="EI44" s="46"/>
      <c r="EJ44" s="46"/>
      <c r="EK44" s="47"/>
      <c r="EL44" s="48"/>
      <c r="EM44" s="11"/>
      <c r="EN44" s="46"/>
      <c r="EO44" s="46"/>
      <c r="EP44" s="47"/>
      <c r="EQ44" s="48"/>
      <c r="ER44" s="11"/>
      <c r="ES44" s="46"/>
      <c r="ET44" s="46"/>
      <c r="EU44" s="47"/>
      <c r="EV44" s="48"/>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row>
    <row r="45" spans="1:256" s="5" customFormat="1" ht="20.25" customHeight="1">
      <c r="A45" s="135">
        <v>20248</v>
      </c>
      <c r="B45" s="133">
        <v>43662</v>
      </c>
      <c r="C45" s="132" t="s">
        <v>51</v>
      </c>
      <c r="D45" s="132" t="s">
        <v>61</v>
      </c>
      <c r="E45" s="92">
        <v>24826.45</v>
      </c>
      <c r="F45" s="93">
        <v>0.1</v>
      </c>
      <c r="G45" s="134">
        <f t="shared" si="0"/>
        <v>2482.6450000000004</v>
      </c>
      <c r="H45"/>
      <c r="I45"/>
      <c r="J45"/>
      <c r="K45"/>
      <c r="L45"/>
      <c r="M45"/>
      <c r="N45"/>
      <c r="O45"/>
      <c r="P45"/>
      <c r="Q45"/>
      <c r="R45"/>
      <c r="S45"/>
      <c r="T45"/>
      <c r="U45"/>
      <c r="V45"/>
      <c r="W45"/>
      <c r="X45"/>
      <c r="Y4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5" customFormat="1" ht="20.25" customHeight="1">
      <c r="A46" s="135">
        <v>20249</v>
      </c>
      <c r="B46" s="133">
        <v>43662</v>
      </c>
      <c r="C46" s="132" t="s">
        <v>49</v>
      </c>
      <c r="D46" s="132" t="s">
        <v>61</v>
      </c>
      <c r="E46" s="92">
        <v>19861.16</v>
      </c>
      <c r="F46" s="93">
        <v>0.1</v>
      </c>
      <c r="G46" s="134">
        <f t="shared" si="0"/>
        <v>1986.116</v>
      </c>
      <c r="H46"/>
      <c r="I46"/>
      <c r="J46"/>
      <c r="K46"/>
      <c r="L46"/>
      <c r="M46"/>
      <c r="N46"/>
      <c r="O46"/>
      <c r="P46"/>
      <c r="Q46"/>
      <c r="R46"/>
      <c r="S46"/>
      <c r="T46"/>
      <c r="U46"/>
      <c r="V46"/>
      <c r="W46"/>
      <c r="X46"/>
      <c r="Y46"/>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5" customFormat="1" ht="20.25" customHeight="1">
      <c r="A47" s="135">
        <v>20250</v>
      </c>
      <c r="B47" s="133">
        <v>43662</v>
      </c>
      <c r="C47" s="132" t="s">
        <v>35</v>
      </c>
      <c r="D47" s="132" t="s">
        <v>61</v>
      </c>
      <c r="E47" s="92">
        <v>9930.58</v>
      </c>
      <c r="F47" s="93">
        <v>0.1</v>
      </c>
      <c r="G47" s="134">
        <f t="shared" si="0"/>
        <v>993.058</v>
      </c>
      <c r="H47"/>
      <c r="I47"/>
      <c r="J47"/>
      <c r="K47"/>
      <c r="L47"/>
      <c r="M47"/>
      <c r="N47"/>
      <c r="O47"/>
      <c r="P47"/>
      <c r="Q47"/>
      <c r="R47"/>
      <c r="S47"/>
      <c r="T47"/>
      <c r="U47"/>
      <c r="V47"/>
      <c r="W47"/>
      <c r="X47"/>
      <c r="Y47"/>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5" customFormat="1" ht="20.25" customHeight="1">
      <c r="A48" s="154">
        <v>20251</v>
      </c>
      <c r="B48" s="155">
        <v>43662</v>
      </c>
      <c r="C48" s="156" t="s">
        <v>65</v>
      </c>
      <c r="D48" s="132" t="s">
        <v>61</v>
      </c>
      <c r="E48" s="92">
        <v>4965.3</v>
      </c>
      <c r="F48" s="93">
        <v>0.1</v>
      </c>
      <c r="G48" s="134">
        <f t="shared" si="0"/>
        <v>496.53000000000003</v>
      </c>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5" customFormat="1" ht="20.25" customHeight="1">
      <c r="A49" s="158">
        <v>20252</v>
      </c>
      <c r="B49" s="159">
        <v>43662</v>
      </c>
      <c r="C49" s="153" t="s">
        <v>66</v>
      </c>
      <c r="D49" s="132" t="s">
        <v>61</v>
      </c>
      <c r="E49" s="92">
        <v>4965.29</v>
      </c>
      <c r="F49" s="93">
        <v>0.1</v>
      </c>
      <c r="G49" s="134">
        <f t="shared" si="0"/>
        <v>496.529</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7" s="5" customFormat="1" ht="20.25" customHeight="1">
      <c r="A50" s="72"/>
      <c r="B50" s="94"/>
      <c r="C50" s="73"/>
      <c r="D50" s="81" t="s">
        <v>41</v>
      </c>
      <c r="E50" s="95">
        <f>SUM(E40:E49)</f>
        <v>248264.52000000002</v>
      </c>
      <c r="F50" s="93">
        <v>0.1</v>
      </c>
      <c r="G50" s="96">
        <f>SUM(G40:G49)</f>
        <v>24826.451999999997</v>
      </c>
    </row>
    <row r="51" spans="1:7" s="5" customFormat="1" ht="20.25" customHeight="1">
      <c r="A51" s="86"/>
      <c r="B51" s="87"/>
      <c r="C51" s="86"/>
      <c r="D51" s="86"/>
      <c r="E51" s="85"/>
      <c r="F51" s="88"/>
      <c r="G51" s="76"/>
    </row>
    <row r="52" spans="1:7" s="5" customFormat="1" ht="20.25" customHeight="1">
      <c r="A52" s="66" t="s">
        <v>0</v>
      </c>
      <c r="B52" s="67" t="s">
        <v>1</v>
      </c>
      <c r="C52" s="68" t="s">
        <v>2</v>
      </c>
      <c r="D52" s="68" t="s">
        <v>3</v>
      </c>
      <c r="E52" s="69" t="s">
        <v>14</v>
      </c>
      <c r="F52" s="97" t="s">
        <v>18</v>
      </c>
      <c r="G52" s="164" t="s">
        <v>16</v>
      </c>
    </row>
    <row r="53" spans="1:7" s="5" customFormat="1" ht="20.25" customHeight="1">
      <c r="A53" s="98"/>
      <c r="B53" s="99"/>
      <c r="C53" s="100"/>
      <c r="D53" s="100"/>
      <c r="E53" s="101"/>
      <c r="F53" s="88">
        <v>0.3</v>
      </c>
      <c r="G53" s="76">
        <f>+E53*F53</f>
        <v>0</v>
      </c>
    </row>
    <row r="54" spans="1:256" s="12" customFormat="1" ht="20.25" customHeight="1">
      <c r="A54" s="102"/>
      <c r="B54" s="87"/>
      <c r="C54" s="90"/>
      <c r="D54" s="81" t="s">
        <v>19</v>
      </c>
      <c r="E54" s="103">
        <f>SUM(E53:E53)</f>
        <v>0</v>
      </c>
      <c r="F54" s="88">
        <v>0.3</v>
      </c>
      <c r="G54" s="76">
        <f>SUM(G53:G53)</f>
        <v>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24.75" customHeight="1">
      <c r="A55" s="104"/>
      <c r="B55" s="87"/>
      <c r="C55" s="86"/>
      <c r="D55" s="86"/>
      <c r="E55" s="105"/>
      <c r="F55" s="88"/>
      <c r="G55" s="76"/>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24.75" customHeight="1">
      <c r="A56" s="66" t="s">
        <v>0</v>
      </c>
      <c r="B56" s="67" t="s">
        <v>1</v>
      </c>
      <c r="C56" s="68" t="s">
        <v>2</v>
      </c>
      <c r="D56" s="68" t="s">
        <v>3</v>
      </c>
      <c r="E56" s="69" t="s">
        <v>14</v>
      </c>
      <c r="F56" s="83" t="s">
        <v>15</v>
      </c>
      <c r="G56" s="164" t="s">
        <v>16</v>
      </c>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s="54" customFormat="1" ht="24.75" customHeight="1">
      <c r="A57" s="135">
        <v>20259</v>
      </c>
      <c r="B57" s="133">
        <v>43671</v>
      </c>
      <c r="C57" s="132" t="s">
        <v>39</v>
      </c>
      <c r="D57" s="132" t="s">
        <v>77</v>
      </c>
      <c r="E57" s="84">
        <v>12000</v>
      </c>
      <c r="F57" s="88">
        <v>0.18</v>
      </c>
      <c r="G57" s="76">
        <f>+E57*F57</f>
        <v>2160</v>
      </c>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9" customFormat="1" ht="20.25" customHeight="1">
      <c r="A58" s="135"/>
      <c r="B58" s="133"/>
      <c r="C58" s="132"/>
      <c r="D58" s="132"/>
      <c r="E58" s="92"/>
      <c r="F58" s="88">
        <v>0.18</v>
      </c>
      <c r="G58" s="76">
        <f>+E58*F58</f>
        <v>0</v>
      </c>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9" customFormat="1" ht="20.25" customHeight="1">
      <c r="A59" s="135"/>
      <c r="B59" s="133"/>
      <c r="C59" s="132"/>
      <c r="D59" s="132"/>
      <c r="E59" s="145"/>
      <c r="F59" s="88">
        <v>0.18</v>
      </c>
      <c r="G59" s="76">
        <f>+E59*F59</f>
        <v>0</v>
      </c>
      <c r="H59"/>
      <c r="I59"/>
      <c r="J59"/>
      <c r="K59"/>
      <c r="L59"/>
      <c r="M59"/>
      <c r="N59"/>
      <c r="O59"/>
      <c r="P59"/>
      <c r="Q59"/>
      <c r="R59"/>
      <c r="S59"/>
      <c r="T59"/>
      <c r="U59"/>
      <c r="V59"/>
      <c r="W59"/>
      <c r="X59"/>
      <c r="Y59"/>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c r="IV59" s="54"/>
    </row>
    <row r="60" spans="1:7" s="9" customFormat="1" ht="20.25" customHeight="1">
      <c r="A60" s="107"/>
      <c r="B60" s="114"/>
      <c r="C60" s="113"/>
      <c r="D60" s="110" t="s">
        <v>42</v>
      </c>
      <c r="E60" s="115">
        <f>SUM(E57:E59)</f>
        <v>12000</v>
      </c>
      <c r="F60" s="116"/>
      <c r="G60" s="163">
        <f>SUM(G57:G59)</f>
        <v>2160</v>
      </c>
    </row>
    <row r="61" spans="1:8" s="9" customFormat="1" ht="20.25" customHeight="1">
      <c r="A61" s="86"/>
      <c r="B61" s="87"/>
      <c r="C61" s="86"/>
      <c r="D61" s="81" t="s">
        <v>43</v>
      </c>
      <c r="E61" s="82">
        <f>+E60+E54+E50+E27+E19+E11</f>
        <v>334864.52</v>
      </c>
      <c r="F61" s="86"/>
      <c r="G61" s="96">
        <f>+G60+G50+G27+G19+G11</f>
        <v>30593.451999999997</v>
      </c>
      <c r="H61" s="127"/>
    </row>
    <row r="62" spans="1:7" s="9" customFormat="1" ht="20.25" customHeight="1">
      <c r="A62" s="118"/>
      <c r="B62" s="119"/>
      <c r="C62" s="118"/>
      <c r="D62" s="120"/>
      <c r="E62" s="121"/>
      <c r="F62" s="118"/>
      <c r="G62" s="122"/>
    </row>
    <row r="63" spans="1:7" s="9" customFormat="1" ht="20.25" customHeight="1">
      <c r="A63" s="13"/>
      <c r="B63" s="14"/>
      <c r="C63" s="6"/>
      <c r="D63" s="6"/>
      <c r="E63" s="15"/>
      <c r="F63" s="6"/>
      <c r="G63" s="16"/>
    </row>
    <row r="64" spans="1:25" s="9" customFormat="1" ht="20.25" customHeight="1">
      <c r="A64" s="13"/>
      <c r="B64" s="14"/>
      <c r="C64" s="13" t="s">
        <v>20</v>
      </c>
      <c r="D64" s="6"/>
      <c r="E64" s="15"/>
      <c r="F64" s="6"/>
      <c r="G64" s="17"/>
      <c r="H64" s="8"/>
      <c r="I64" s="8"/>
      <c r="J64" s="8"/>
      <c r="K64" s="8"/>
      <c r="L64" s="8"/>
      <c r="M64" s="8"/>
      <c r="N64" s="8"/>
      <c r="O64" s="8"/>
      <c r="P64" s="8"/>
      <c r="Q64" s="8"/>
      <c r="R64" s="8"/>
      <c r="S64" s="8"/>
      <c r="T64" s="8"/>
      <c r="U64" s="8"/>
      <c r="V64" s="8"/>
      <c r="W64" s="8"/>
      <c r="X64" s="8"/>
      <c r="Y64" s="8"/>
    </row>
    <row r="65" spans="1:256" s="8" customFormat="1" ht="20.25" customHeight="1">
      <c r="A65"/>
      <c r="B65"/>
      <c r="C65"/>
      <c r="D65"/>
      <c r="E65"/>
      <c r="F65" s="4"/>
      <c r="G65" s="4"/>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9" customFormat="1" ht="20.25" customHeight="1">
      <c r="A66"/>
      <c r="B66"/>
      <c r="C66"/>
      <c r="D66"/>
      <c r="E66" s="45"/>
      <c r="F66" s="4"/>
      <c r="G66" s="49"/>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7" s="9" customFormat="1" ht="20.25" customHeight="1">
      <c r="A67"/>
      <c r="B67"/>
      <c r="C67"/>
      <c r="D67"/>
      <c r="E67" s="63"/>
      <c r="F67" s="64"/>
      <c r="G67" s="64"/>
    </row>
    <row r="68" spans="1:7" s="9" customFormat="1" ht="20.25" customHeight="1">
      <c r="A68"/>
      <c r="B68"/>
      <c r="C68"/>
      <c r="D68"/>
      <c r="E68" s="45"/>
      <c r="F68" s="4"/>
      <c r="G68" s="49"/>
    </row>
    <row r="69" spans="1:25" s="9" customFormat="1" ht="20.25" customHeight="1">
      <c r="A69"/>
      <c r="B69"/>
      <c r="C69"/>
      <c r="D69"/>
      <c r="E69"/>
      <c r="F69" s="4"/>
      <c r="G69" s="4"/>
      <c r="H69" s="12"/>
      <c r="I69" s="12"/>
      <c r="J69" s="12"/>
      <c r="K69" s="12"/>
      <c r="L69" s="12"/>
      <c r="M69" s="12"/>
      <c r="N69" s="12"/>
      <c r="O69" s="12"/>
      <c r="P69" s="12"/>
      <c r="Q69" s="12"/>
      <c r="R69" s="12"/>
      <c r="S69" s="12"/>
      <c r="T69" s="12"/>
      <c r="U69" s="12"/>
      <c r="V69" s="12"/>
      <c r="W69" s="12"/>
      <c r="X69" s="12"/>
      <c r="Y69" s="12"/>
    </row>
    <row r="70" spans="1:256" s="12" customFormat="1" ht="20.25" customHeight="1">
      <c r="A70"/>
      <c r="B70"/>
      <c r="C70"/>
      <c r="D70"/>
      <c r="E70"/>
      <c r="F70" s="4"/>
      <c r="G70" s="4"/>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7" s="12" customFormat="1" ht="20.25" customHeight="1">
      <c r="A71"/>
      <c r="B71"/>
      <c r="C71"/>
      <c r="D71"/>
      <c r="E71"/>
      <c r="F71" s="4"/>
      <c r="G71" s="4"/>
    </row>
    <row r="72" spans="1:25" s="12" customFormat="1" ht="20.25" customHeight="1">
      <c r="A72"/>
      <c r="B72"/>
      <c r="C72"/>
      <c r="D72"/>
      <c r="E72"/>
      <c r="F72" s="4"/>
      <c r="G72" s="4"/>
      <c r="H72"/>
      <c r="I72"/>
      <c r="J72"/>
      <c r="K72"/>
      <c r="L72"/>
      <c r="M72"/>
      <c r="N72"/>
      <c r="O72"/>
      <c r="P72"/>
      <c r="Q72"/>
      <c r="R72"/>
      <c r="S72"/>
      <c r="T72"/>
      <c r="U72"/>
      <c r="V72"/>
      <c r="W72"/>
      <c r="X72"/>
      <c r="Y72"/>
    </row>
    <row r="73" spans="26:256" ht="25.5">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7">
      <selection activeCell="A1" sqref="A1:Q16384"/>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8" t="s">
        <v>9</v>
      </c>
      <c r="B4" s="3"/>
      <c r="C4" s="19"/>
      <c r="D4" s="19"/>
      <c r="E4" s="19"/>
      <c r="F4" s="19"/>
      <c r="G4" s="3"/>
    </row>
    <row r="5" spans="1:7" ht="20.25">
      <c r="A5" s="18" t="s">
        <v>10</v>
      </c>
      <c r="B5" s="3"/>
      <c r="C5" s="19"/>
      <c r="D5" s="19"/>
      <c r="E5" s="19"/>
      <c r="F5" s="19"/>
      <c r="G5" s="3"/>
    </row>
    <row r="6" spans="1:7" ht="20.25">
      <c r="A6" s="18" t="s">
        <v>11</v>
      </c>
      <c r="B6" s="3"/>
      <c r="C6" s="19"/>
      <c r="D6" s="19"/>
      <c r="E6" s="19"/>
      <c r="F6" s="19"/>
      <c r="G6" s="3"/>
    </row>
    <row r="7" spans="1:7" ht="20.25">
      <c r="A7" s="3"/>
      <c r="B7" s="20" t="s">
        <v>21</v>
      </c>
      <c r="C7" s="21" t="s">
        <v>22</v>
      </c>
      <c r="D7" s="19"/>
      <c r="E7" s="19"/>
      <c r="F7" s="19"/>
      <c r="G7" s="3"/>
    </row>
    <row r="8" spans="1:7" ht="20.25">
      <c r="A8" s="3"/>
      <c r="B8" s="22"/>
      <c r="C8" s="19"/>
      <c r="D8" s="19"/>
      <c r="E8" s="19"/>
      <c r="F8" s="19"/>
      <c r="G8" s="3"/>
    </row>
    <row r="9" spans="1:9" ht="21" thickBot="1">
      <c r="A9" s="3"/>
      <c r="B9" s="7" t="s">
        <v>81</v>
      </c>
      <c r="C9" s="19"/>
      <c r="D9" s="19"/>
      <c r="E9" s="19"/>
      <c r="F9" s="19"/>
      <c r="G9" s="3"/>
      <c r="I9" s="23"/>
    </row>
    <row r="10" spans="1:9" ht="15.75">
      <c r="A10" s="24" t="s">
        <v>23</v>
      </c>
      <c r="B10" s="25" t="s">
        <v>24</v>
      </c>
      <c r="C10" s="26" t="s">
        <v>25</v>
      </c>
      <c r="D10" s="27" t="s">
        <v>26</v>
      </c>
      <c r="E10" s="27" t="s">
        <v>27</v>
      </c>
      <c r="F10" s="28" t="s">
        <v>28</v>
      </c>
      <c r="G10" s="28" t="s">
        <v>29</v>
      </c>
      <c r="H10" s="29" t="s">
        <v>30</v>
      </c>
      <c r="I10" s="23"/>
    </row>
    <row r="11" spans="1:9" ht="15.75">
      <c r="A11" s="30" t="s">
        <v>31</v>
      </c>
      <c r="B11" s="31" t="s">
        <v>32</v>
      </c>
      <c r="C11" s="32">
        <v>1200</v>
      </c>
      <c r="D11" s="32"/>
      <c r="E11" s="32">
        <v>24826.45</v>
      </c>
      <c r="F11" s="32">
        <v>482</v>
      </c>
      <c r="G11" s="32">
        <v>1925</v>
      </c>
      <c r="H11" s="33">
        <v>2160</v>
      </c>
      <c r="I11" s="23"/>
    </row>
    <row r="12" spans="1:9" ht="15">
      <c r="A12" s="30"/>
      <c r="B12" s="34"/>
      <c r="C12" s="32"/>
      <c r="D12" s="32"/>
      <c r="E12" s="32"/>
      <c r="F12" s="32"/>
      <c r="G12" s="32"/>
      <c r="H12" s="35"/>
      <c r="I12" s="23"/>
    </row>
    <row r="13" spans="1:9" ht="15.75">
      <c r="A13" s="30"/>
      <c r="B13" s="31"/>
      <c r="C13" s="32"/>
      <c r="D13" s="32"/>
      <c r="E13" s="32"/>
      <c r="F13" s="32"/>
      <c r="G13" s="32"/>
      <c r="H13" s="35"/>
      <c r="I13" s="23"/>
    </row>
    <row r="14" spans="1:9" ht="15">
      <c r="A14" s="30"/>
      <c r="B14" s="34"/>
      <c r="C14" s="32"/>
      <c r="D14" s="32"/>
      <c r="E14" s="32"/>
      <c r="F14" s="32"/>
      <c r="G14" s="32"/>
      <c r="H14" s="35"/>
      <c r="I14" s="23"/>
    </row>
    <row r="15" spans="1:9" ht="15.75">
      <c r="A15" s="30"/>
      <c r="B15" s="31"/>
      <c r="C15" s="32"/>
      <c r="D15" s="32"/>
      <c r="E15" s="32"/>
      <c r="F15" s="32"/>
      <c r="G15" s="32"/>
      <c r="H15" s="35"/>
      <c r="I15" s="23"/>
    </row>
    <row r="16" spans="1:9" ht="15">
      <c r="A16" s="30"/>
      <c r="B16" s="34"/>
      <c r="C16" s="32"/>
      <c r="D16" s="32"/>
      <c r="E16" s="32"/>
      <c r="F16" s="32"/>
      <c r="G16" s="32"/>
      <c r="H16" s="35"/>
      <c r="I16" s="23"/>
    </row>
    <row r="17" spans="1:9" ht="15.75">
      <c r="A17" s="30"/>
      <c r="B17" s="31"/>
      <c r="C17" s="32"/>
      <c r="D17" s="32"/>
      <c r="E17" s="32"/>
      <c r="F17" s="32"/>
      <c r="G17" s="32"/>
      <c r="H17" s="35"/>
      <c r="I17" s="23"/>
    </row>
    <row r="18" spans="1:9" ht="15">
      <c r="A18" s="30"/>
      <c r="B18" s="34"/>
      <c r="C18" s="34"/>
      <c r="D18" s="34"/>
      <c r="E18" s="34"/>
      <c r="F18" s="34"/>
      <c r="G18" s="34"/>
      <c r="H18" s="35"/>
      <c r="I18" s="23"/>
    </row>
    <row r="19" spans="1:9" ht="15.75">
      <c r="A19" s="30"/>
      <c r="B19" s="31"/>
      <c r="C19" s="32"/>
      <c r="D19" s="32"/>
      <c r="E19" s="32"/>
      <c r="F19" s="32"/>
      <c r="G19" s="32"/>
      <c r="H19" s="35"/>
      <c r="I19" s="23"/>
    </row>
    <row r="20" spans="1:9" ht="15">
      <c r="A20" s="30"/>
      <c r="B20" s="34"/>
      <c r="C20" s="34"/>
      <c r="D20" s="34"/>
      <c r="E20" s="34"/>
      <c r="F20" s="34"/>
      <c r="G20" s="34"/>
      <c r="H20" s="35"/>
      <c r="I20" s="23"/>
    </row>
    <row r="21" spans="1:9" ht="16.5" thickBot="1">
      <c r="A21" s="36" t="s">
        <v>33</v>
      </c>
      <c r="B21" s="37"/>
      <c r="C21" s="38">
        <f aca="true" t="shared" si="0" ref="C21:H21">SUM(C11:C20)</f>
        <v>1200</v>
      </c>
      <c r="D21" s="38">
        <f t="shared" si="0"/>
        <v>0</v>
      </c>
      <c r="E21" s="38">
        <f t="shared" si="0"/>
        <v>24826.45</v>
      </c>
      <c r="F21" s="38">
        <f t="shared" si="0"/>
        <v>482</v>
      </c>
      <c r="G21" s="38">
        <f t="shared" si="0"/>
        <v>1925</v>
      </c>
      <c r="H21" s="39">
        <f t="shared" si="0"/>
        <v>2160</v>
      </c>
      <c r="I21" s="23"/>
    </row>
    <row r="22" spans="1:9" ht="15">
      <c r="A22" s="23"/>
      <c r="B22" s="23"/>
      <c r="C22" s="40"/>
      <c r="D22" s="40"/>
      <c r="E22" s="40"/>
      <c r="F22" s="40"/>
      <c r="G22" s="40"/>
      <c r="H22" s="23"/>
      <c r="I22" s="23"/>
    </row>
    <row r="23" spans="1:9" ht="15.75">
      <c r="A23" s="41" t="s">
        <v>34</v>
      </c>
      <c r="B23" s="42"/>
      <c r="C23" s="43"/>
      <c r="D23" s="43"/>
      <c r="E23" s="43"/>
      <c r="F23" s="43"/>
      <c r="G23" s="23"/>
      <c r="H23" s="23"/>
      <c r="I23" s="23"/>
    </row>
    <row r="24" spans="1:8" ht="15">
      <c r="A24" s="44" t="s">
        <v>82</v>
      </c>
      <c r="B24" s="53">
        <f>+C21+D21+E21+F21+G21+H21</f>
        <v>30593.45</v>
      </c>
      <c r="C24" s="23"/>
      <c r="D24" s="23"/>
      <c r="E24" s="23"/>
      <c r="F24" s="23"/>
      <c r="G24" s="23"/>
      <c r="H24" s="23"/>
    </row>
    <row r="33" ht="12.75">
      <c r="E33" s="106"/>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2019-08-06T12:09:31Z</cp:lastPrinted>
  <dcterms:created xsi:type="dcterms:W3CDTF">2019-08-06T12:10:28Z</dcterms:created>
  <dcterms:modified xsi:type="dcterms:W3CDTF">2019-08-06T12:10:29Z</dcterms:modified>
  <cp:category/>
  <cp:version/>
  <cp:contentType/>
  <cp:contentStatus/>
</cp:coreProperties>
</file>