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600" windowHeight="11310"/>
  </bookViews>
  <sheets>
    <sheet name="POA 2021 SEGUIM 1er SEMES" sheetId="1" r:id="rId1"/>
  </sheets>
  <calcPr calcId="145621"/>
</workbook>
</file>

<file path=xl/calcChain.xml><?xml version="1.0" encoding="utf-8"?>
<calcChain xmlns="http://schemas.openxmlformats.org/spreadsheetml/2006/main">
  <c r="O33" i="1" l="1"/>
  <c r="O34" i="1"/>
  <c r="I34" i="1"/>
  <c r="I33" i="1"/>
  <c r="I32" i="1"/>
  <c r="I31" i="1"/>
  <c r="I30" i="1"/>
  <c r="F30" i="1"/>
  <c r="O31" i="1" l="1"/>
  <c r="O32" i="1"/>
  <c r="O30" i="1" l="1"/>
</calcChain>
</file>

<file path=xl/sharedStrings.xml><?xml version="1.0" encoding="utf-8"?>
<sst xmlns="http://schemas.openxmlformats.org/spreadsheetml/2006/main" count="133" uniqueCount="101">
  <si>
    <t xml:space="preserve">Producto </t>
  </si>
  <si>
    <t>Indicador</t>
  </si>
  <si>
    <t>Unidad de Medida</t>
  </si>
  <si>
    <t>Total Meta Física Programada</t>
  </si>
  <si>
    <t>1er.Trim.</t>
  </si>
  <si>
    <t>2do.Trim.</t>
  </si>
  <si>
    <t>3er.Trim.</t>
  </si>
  <si>
    <t>4to.Trim.</t>
  </si>
  <si>
    <t>Ejes Estratégico: E.E. 3.0.&gt; Economía sostenible, integradora y competitiva END</t>
  </si>
  <si>
    <t>Políticas Sectoriales Prioritarias:   E.I. 2.0.&gt; Productividad y competitividad del sector agropecuario y promoción de las agroexportaciones.  O.E. 3.1.&gt; Seguridad alimentaria</t>
  </si>
  <si>
    <t>Instituto Dominicano de Investigaciones Agropecuarias y Forestales</t>
  </si>
  <si>
    <r>
      <rPr>
        <b/>
        <sz val="11"/>
        <rFont val="Arial"/>
        <family val="2"/>
      </rPr>
      <t>ACERCA DEL IDIAF</t>
    </r>
    <r>
      <rPr>
        <sz val="11"/>
        <rFont val="Arial"/>
        <family val="2"/>
      </rPr>
      <t xml:space="preserve">
El Instituto Dominicano de Investigaciones Agropecuarias y Forestales (IDIAF) es la institución estatal responsable de la ejecución de la política de investigación y validación agropecuaria y forestal de la República Dominicana. Fue creado como organismo descentralizado del Estado Dominicano, mediante la Ley 289 en 1985. El IDIAF tiene como objetivo principal dirigir y ejecutar la política de investigación científico - tecnológica del Sector Público Agropecuario y Forestal del país, que promueve el desarrollo del sector y la generación, adaptación y transferencia de tecnologías. Misión Contribuir a la generación de riquezas y a la seguridad alimentaria, mediante innovaciones tecnológicas que propicien la competitividad de los sistemas agroempresariales, la sostenibilidad de los recursos naturales y la equidad.
</t>
    </r>
  </si>
  <si>
    <r>
      <rPr>
        <b/>
        <sz val="11"/>
        <rFont val="Arial"/>
        <family val="2"/>
      </rPr>
      <t>Misión</t>
    </r>
    <r>
      <rPr>
        <sz val="11"/>
        <rFont val="Arial"/>
        <family val="2"/>
      </rPr>
      <t xml:space="preserve">
“Aportar a la seguridad alimentaria y a la competitividad de los agronegocios dominicanos:
a) Desarrollando y/o adaptando tecnologías que optimicen el aprovechamiento de los recursos naturales y humanos del país, al tiempo que aseguren sustentabilidad económica y ambiental, y contribuyan a reducir la pobreza y mejorar la calidad de vida de todos los dominicanos.
b) Integrando y promoviendo una mayor interacción con el resto de las instituciones del sector público agropecuario y el fortalecimiento y consolidación del sistema nacional de ciencia y tecnología”.
</t>
    </r>
  </si>
  <si>
    <r>
      <t xml:space="preserve">Visión 
</t>
    </r>
    <r>
      <rPr>
        <sz val="11"/>
        <rFont val="Arial"/>
        <family val="2"/>
      </rPr>
      <t xml:space="preserve">Ser una institución reconocida nacional e internacionalmente por sus aportes tecnológicos a los sistemas agroempresariales. </t>
    </r>
    <r>
      <rPr>
        <b/>
        <sz val="11"/>
        <rFont val="Arial"/>
        <family val="2"/>
      </rPr>
      <t xml:space="preserve">
</t>
    </r>
  </si>
  <si>
    <r>
      <t xml:space="preserve"> Principios
</t>
    </r>
    <r>
      <rPr>
        <b/>
        <i/>
        <sz val="11"/>
        <rFont val="Arial"/>
        <family val="2"/>
      </rPr>
      <t>Competitividad</t>
    </r>
    <r>
      <rPr>
        <sz val="11"/>
        <rFont val="Arial"/>
        <family val="2"/>
      </rPr>
      <t xml:space="preserve">, poniendo a disposición de los usuarios tecnologías que mejoren la capacidad de los productos para ingresar, posicionarse y estar presentes en los mercados de forma permanente. 
</t>
    </r>
    <r>
      <rPr>
        <b/>
        <i/>
        <sz val="11"/>
        <rFont val="Arial"/>
        <family val="2"/>
      </rPr>
      <t xml:space="preserve">Sostenibilidad, </t>
    </r>
    <r>
      <rPr>
        <sz val="11"/>
        <rFont val="Arial"/>
        <family val="2"/>
      </rPr>
      <t xml:space="preserve">desarrollando tecnologías que tomen en cuenta la capacidad productiva futura de los recursos naturales.
</t>
    </r>
    <r>
      <rPr>
        <b/>
        <i/>
        <sz val="11"/>
        <rFont val="Arial"/>
        <family val="2"/>
      </rPr>
      <t xml:space="preserve"> Equidad,</t>
    </r>
    <r>
      <rPr>
        <sz val="11"/>
        <rFont val="Arial"/>
        <family val="2"/>
      </rPr>
      <t xml:space="preserve"> propiciando igualdad de oportunidades para todos los componentes de las cadenas agroempresariales.</t>
    </r>
  </si>
  <si>
    <r>
      <rPr>
        <b/>
        <sz val="10"/>
        <rFont val="Arial"/>
        <family val="2"/>
      </rPr>
      <t xml:space="preserve">Valores </t>
    </r>
    <r>
      <rPr>
        <sz val="10"/>
        <rFont val="Arial"/>
        <family val="2"/>
      </rPr>
      <t xml:space="preserve">
</t>
    </r>
    <r>
      <rPr>
        <b/>
        <i/>
        <sz val="10"/>
        <rFont val="Arial"/>
        <family val="2"/>
      </rPr>
      <t>Calidad</t>
    </r>
    <r>
      <rPr>
        <sz val="10"/>
        <rFont val="Arial"/>
        <family val="2"/>
      </rPr>
      <t xml:space="preserve"> en todas nuestras acciones.
</t>
    </r>
    <r>
      <rPr>
        <b/>
        <i/>
        <sz val="10"/>
        <rFont val="Arial"/>
        <family val="2"/>
      </rPr>
      <t>Innovación</t>
    </r>
    <r>
      <rPr>
        <sz val="10"/>
        <rFont val="Arial"/>
        <family val="2"/>
      </rPr>
      <t xml:space="preserve">, procurando que los actores de las cadenas de valor integren al proceso productivo nuevas tecnologías. 
</t>
    </r>
    <r>
      <rPr>
        <b/>
        <i/>
        <sz val="10"/>
        <rFont val="Arial"/>
        <family val="2"/>
      </rPr>
      <t>Cooperación</t>
    </r>
    <r>
      <rPr>
        <sz val="10"/>
        <rFont val="Arial"/>
        <family val="2"/>
      </rPr>
      <t xml:space="preserve">, con otras instituciones e individuos. 
</t>
    </r>
    <r>
      <rPr>
        <b/>
        <i/>
        <sz val="10"/>
        <rFont val="Arial"/>
        <family val="2"/>
      </rPr>
      <t>Dignidad</t>
    </r>
    <r>
      <rPr>
        <sz val="10"/>
        <rFont val="Arial"/>
        <family val="2"/>
      </rPr>
      <t xml:space="preserve">, reconociendo el valor del capital humano sobre cualquier otro recurso.
</t>
    </r>
    <r>
      <rPr>
        <b/>
        <i/>
        <sz val="10"/>
        <rFont val="Arial"/>
        <family val="2"/>
      </rPr>
      <t>Responsabilidad</t>
    </r>
    <r>
      <rPr>
        <sz val="10"/>
        <rFont val="Arial"/>
        <family val="2"/>
      </rPr>
      <t xml:space="preserve">, comprometiéndonos con las tareas y los resultados finales de nuestro trabajo
</t>
    </r>
  </si>
  <si>
    <t xml:space="preserve">OBJETIVOS </t>
  </si>
  <si>
    <t xml:space="preserve"> </t>
  </si>
  <si>
    <t xml:space="preserve">(1) Contribuir a mejorar las condiciones de competitividad de los agronegocios dominicanos.
</t>
  </si>
  <si>
    <t>(2) Contribuir a la sustentabilidad económica, social y ambiental de los sistemas agropecuarios y agroindustriales, en línea con la demanda nacional e internacional de sus productos.</t>
  </si>
  <si>
    <t>(3) Contribuir a la mejora de la calidad e inocuidad de los componentes de la dieta de los consumidores.</t>
  </si>
  <si>
    <t>(4) Contribuir a la generación de empleos y de  flujos de ingresos en territorios rurales específicos, promoviendo un uso más e¬ficiente y efectivo de los recursos productivos disponibles a nivel local.</t>
  </si>
  <si>
    <t>(5) Contribuir al desarrollo de un sector productor de energía de fuentes renovables.</t>
  </si>
  <si>
    <t>(6) Impulsar la vinculación inter-institucional dentro y fuera del país para promover un aprovechamiento más efectivo y eficiente de los recursos disponibles y asegurar el acceso y adaptación de los conocimientos y tecnologías “estado del arte” a la realidad y necesidades del país.</t>
  </si>
  <si>
    <t>(7) Adecuar las capacidades y recursos institucionales existentes (organización, recursos humanos, infraestructura y ¬financiamiento) a las oportunidades y requerimientos emergentes de la misión institucional.</t>
  </si>
  <si>
    <t>Número de tecnologías</t>
  </si>
  <si>
    <t>Metas Programadas 2021</t>
  </si>
  <si>
    <t>Metas Ejecutadas 2021</t>
  </si>
  <si>
    <t>Tecnologías generadas para el manejo agropecuario</t>
  </si>
  <si>
    <t>A diciembre 2021, se ha trabajado en el proceso de generación de al menos 8 tecnologías</t>
  </si>
  <si>
    <t>Validación de tecnologías para la producción de hortalizas a campo abierto en Estación Constanza</t>
  </si>
  <si>
    <t>Cantidad de tecnologías</t>
  </si>
  <si>
    <t>Técnicos y productores agropecuarios acceden a servicios y a tecnologías generadas o validadas por el IDIAF</t>
  </si>
  <si>
    <t>Cantidad de servicios</t>
  </si>
  <si>
    <t>Cantidad de plantas</t>
  </si>
  <si>
    <t>Al menos 25,000 plantas de cacao hibridas producidas.</t>
  </si>
  <si>
    <t>Personas capacitadas</t>
  </si>
  <si>
    <t>Al menos 150 personas capacitadas</t>
  </si>
  <si>
    <t>Al menos 700 servicios de análisis brindados</t>
  </si>
  <si>
    <t>Al menos 4 tecnologías</t>
  </si>
  <si>
    <t xml:space="preserve"> GENERACIÓN DE TECNOLOGÍAS DE PROCESOS PARA EL MANEJO DE CULTIVOS</t>
  </si>
  <si>
    <t xml:space="preserve"> Tecnologías</t>
  </si>
  <si>
    <t>Al menos  6 tecnologia generadas para el manejo agropecuario a diciembre 2021</t>
  </si>
  <si>
    <t>TÉCNICOS Y PRODUCTORES CAPACITADOS EN DIFERENTES TECNOLOGÍAS AGROPECUARIAS</t>
  </si>
  <si>
    <t>Cantidad de tecnicos  y productores beneficiados</t>
  </si>
  <si>
    <t>se han capacitado al meneos 90 tecnicos y productores a diciembre de 2021.</t>
  </si>
  <si>
    <t xml:space="preserve"> SERVICIOS DE LABORATORIOS DE ANALISIS DE FLORA, Y RECURSOS NATURALES.</t>
  </si>
  <si>
    <t xml:space="preserve"> Muestras analizadas</t>
  </si>
  <si>
    <t>Al menos 1600 muestras analizadas en los laboratorios a diciembre de 2021</t>
  </si>
  <si>
    <t xml:space="preserve"> DIVULGACIÓN DE LOS RESULTADOS DE INVESTIGACIÓN DEL IDIAF A TRAVES DE MEDIOS IMPRESOS Y AUDIOVISUALES</t>
  </si>
  <si>
    <t xml:space="preserve"> Medios impresos y audiovisuales producidos.</t>
  </si>
  <si>
    <t>Al menos tres resultados de investigacion divulgado</t>
  </si>
  <si>
    <t xml:space="preserve">TÉCNICOS Y PRODUCTORES AGROPECUARIOS ACCEDEN A SERVICIOS Y A TECNOLOGÍAS GENERADAS O VALIDADAS </t>
  </si>
  <si>
    <t>A diciembre de 2021 65 productores y tecnicos acceden al servicios y tecnologias generadas</t>
  </si>
  <si>
    <t>VALIDACIÓN  DE TECNOLOGIAS</t>
  </si>
  <si>
    <t>Cantidad de tecnologia validada</t>
  </si>
  <si>
    <t>Al menos tres tecnologia validada a diciembre 2021</t>
  </si>
  <si>
    <t>ESTABLECIMIENTO Y MANTENIMIENTO DE BANCOS DE GERMOPLASMAS EN CULTIVOS</t>
  </si>
  <si>
    <t xml:space="preserve"> Bancos con mantenimiento aplicado</t>
  </si>
  <si>
    <t>un banco de germoplsma d cstablecicido y mantenido.</t>
  </si>
  <si>
    <t xml:space="preserve">Desarrollo de Investigaciones para el Mejoramiento de la Producción Agropecuaria </t>
  </si>
  <si>
    <t>Tecnologías agropecuarias</t>
  </si>
  <si>
    <t xml:space="preserve"> Número de tecnologías</t>
  </si>
  <si>
    <t>6045-  Tecnicos y producores Agropecuarios acceden a servicios y a tecnologias generadas o validadas por el IDIAF</t>
  </si>
  <si>
    <t xml:space="preserve">Tecnicos y productores agropacuarios </t>
  </si>
  <si>
    <t xml:space="preserve"> Cantidad de tecnicos  y productores beneficiados</t>
  </si>
  <si>
    <t>Validación de tecnologías a escala comercial para la producción agropecuaria</t>
  </si>
  <si>
    <t>Validación comercial de tecnologias</t>
  </si>
  <si>
    <t>Cantidad de tecnologias</t>
  </si>
  <si>
    <t>A diciembre 2021, al menos 17 tecnologías de proceso han sido evaluadas</t>
  </si>
  <si>
    <t>Cantidad de Tecnologías Validadas</t>
  </si>
  <si>
    <t>Número de tecnolgías validadas</t>
  </si>
  <si>
    <t>Tecnologías validadas</t>
  </si>
  <si>
    <t>Producción de semillas de habichuela de calidad</t>
  </si>
  <si>
    <t xml:space="preserve">Quintales de semilla </t>
  </si>
  <si>
    <t>Al fin del 2021 se habrán producido al menos 60 qq de semilla de habichuela</t>
  </si>
  <si>
    <t>Producción de yemas y plantas de cítricos libres de HLB</t>
  </si>
  <si>
    <t>Plantas de limón persa  injertadas y yemas producidas.</t>
  </si>
  <si>
    <t>Al fin del 2021 se habrán producido al menos 22,000 plantas de limón persa injertadas y 45000 yemas</t>
  </si>
  <si>
    <t>5500+11250</t>
  </si>
  <si>
    <t>22000 plantas + 45000 yemas</t>
  </si>
  <si>
    <t>5000+8000</t>
  </si>
  <si>
    <t>7000+20000</t>
  </si>
  <si>
    <t>12000+28000</t>
  </si>
  <si>
    <t>Producción de plantas de frutales en vivero</t>
  </si>
  <si>
    <t>Plantas de frutales  injertadas</t>
  </si>
  <si>
    <t>Al fin del 2021 se habrán producido al menos 10,000 plantas de frutales injertadas</t>
  </si>
  <si>
    <t>Establecido y mantenido banco genético de mango</t>
  </si>
  <si>
    <t>Bancos genéticos de cultivos</t>
  </si>
  <si>
    <t>Al fin del 2021 se habrá manejado al menos un banco de germoplasma de mango</t>
  </si>
  <si>
    <t>Servicios de laboratorio</t>
  </si>
  <si>
    <t>Cantidad de muestras de plantas o semillas</t>
  </si>
  <si>
    <t>Cantidad de muestras analizadas</t>
  </si>
  <si>
    <t>Capacitación sobre actualización del manejo enfermedades del cultivo de la habichuela con nuevas variedades resistentes a plagas y enfermedades</t>
  </si>
  <si>
    <t>Cantidad de productores</t>
  </si>
  <si>
    <t xml:space="preserve">Al mes octubre del  2021 se habrán capacitado al menos 400 productores </t>
  </si>
  <si>
    <t>Aumentado los conocimientos a técnicos y productores sobre caracterización,  manejo de germoplasma e injertía</t>
  </si>
  <si>
    <t xml:space="preserve">     Taller realizado</t>
  </si>
  <si>
    <t>A diciembre del 2021 se habrá ralizado  al menos un taller sobre doble injertia, plagas y enfermedades</t>
  </si>
  <si>
    <t xml:space="preserve">Participacion en  congresos y jornadas técnicas </t>
  </si>
  <si>
    <t>A diciembre 2021 se habrán presentado  al menos dos avances del proyecto en eventos nacionales e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</si>
</sst>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Times New Roman"/>
      <family val="1"/>
    </font>
    <font>
      <sz val="35"/>
      <color rgb="FF000000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i/>
      <sz val="14"/>
      <color theme="1"/>
      <name val="Arial"/>
      <family val="2"/>
    </font>
    <font>
      <b/>
      <sz val="11"/>
      <color theme="1"/>
      <name val="Times New Roman"/>
      <family val="1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 applyNumberFormat="0" applyFont="0" applyBorder="0" applyProtection="0"/>
    <xf numFmtId="0" fontId="1" fillId="0" borderId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12" fillId="0" borderId="0"/>
    <xf numFmtId="0" fontId="1" fillId="0" borderId="0"/>
    <xf numFmtId="0" fontId="11" fillId="0" borderId="0"/>
    <xf numFmtId="0" fontId="10" fillId="0" borderId="0"/>
    <xf numFmtId="0" fontId="1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6">
    <xf numFmtId="0" fontId="0" fillId="0" borderId="0" xfId="0"/>
    <xf numFmtId="0" fontId="14" fillId="3" borderId="0" xfId="16" applyFont="1" applyFill="1" applyAlignment="1">
      <alignment horizontal="justify"/>
    </xf>
    <xf numFmtId="49" fontId="1" fillId="3" borderId="0" xfId="16" applyNumberFormat="1" applyFont="1" applyFill="1" applyBorder="1" applyAlignment="1">
      <alignment horizontal="center" vertical="top"/>
    </xf>
    <xf numFmtId="49" fontId="1" fillId="3" borderId="0" xfId="16" applyNumberFormat="1" applyFont="1" applyFill="1" applyBorder="1" applyAlignment="1">
      <alignment horizontal="justify" vertical="top"/>
    </xf>
    <xf numFmtId="49" fontId="4" fillId="4" borderId="0" xfId="16" applyNumberFormat="1" applyFont="1" applyFill="1" applyBorder="1" applyAlignment="1">
      <alignment vertical="center"/>
    </xf>
    <xf numFmtId="0" fontId="1" fillId="3" borderId="0" xfId="16" applyFont="1" applyFill="1" applyBorder="1" applyAlignment="1">
      <alignment horizontal="justify" vertical="top" wrapText="1"/>
    </xf>
    <xf numFmtId="49" fontId="1" fillId="3" borderId="0" xfId="16" applyNumberFormat="1" applyFont="1" applyFill="1" applyBorder="1" applyAlignment="1">
      <alignment horizontal="center" vertical="top" wrapText="1"/>
    </xf>
    <xf numFmtId="49" fontId="1" fillId="3" borderId="0" xfId="16" applyNumberFormat="1" applyFont="1" applyFill="1" applyBorder="1" applyAlignment="1">
      <alignment horizontal="justify" vertical="top" wrapText="1"/>
    </xf>
    <xf numFmtId="0" fontId="4" fillId="3" borderId="0" xfId="16" applyFont="1" applyFill="1" applyBorder="1" applyAlignment="1">
      <alignment horizontal="justify" vertical="top"/>
    </xf>
    <xf numFmtId="49" fontId="1" fillId="4" borderId="0" xfId="16" applyNumberFormat="1" applyFont="1" applyFill="1" applyBorder="1" applyAlignment="1">
      <alignment horizontal="justify" vertical="top"/>
    </xf>
    <xf numFmtId="0" fontId="1" fillId="0" borderId="0" xfId="16" applyFont="1" applyFill="1" applyBorder="1" applyAlignment="1">
      <alignment vertical="top" wrapText="1"/>
    </xf>
    <xf numFmtId="0" fontId="1" fillId="3" borderId="0" xfId="16" applyFont="1" applyFill="1" applyBorder="1" applyAlignment="1">
      <alignment vertical="top" wrapText="1"/>
    </xf>
    <xf numFmtId="0" fontId="1" fillId="0" borderId="0" xfId="16" applyFont="1" applyFill="1" applyBorder="1" applyAlignment="1">
      <alignment horizontal="center" vertical="top" wrapText="1"/>
    </xf>
    <xf numFmtId="0" fontId="4" fillId="5" borderId="0" xfId="16" applyFont="1" applyFill="1" applyBorder="1" applyAlignment="1">
      <alignment vertical="top"/>
    </xf>
    <xf numFmtId="0" fontId="0" fillId="0" borderId="0" xfId="0" applyBorder="1"/>
    <xf numFmtId="0" fontId="5" fillId="3" borderId="0" xfId="16" applyFont="1" applyFill="1" applyBorder="1" applyAlignment="1">
      <alignment vertical="top" wrapText="1"/>
    </xf>
    <xf numFmtId="0" fontId="6" fillId="3" borderId="0" xfId="16" applyFont="1" applyFill="1" applyBorder="1" applyAlignment="1">
      <alignment vertical="top" wrapText="1"/>
    </xf>
    <xf numFmtId="0" fontId="6" fillId="5" borderId="0" xfId="16" applyFont="1" applyFill="1" applyBorder="1" applyAlignment="1">
      <alignment vertical="top" wrapText="1"/>
    </xf>
    <xf numFmtId="0" fontId="0" fillId="0" borderId="0" xfId="0"/>
    <xf numFmtId="0" fontId="0" fillId="6" borderId="2" xfId="0" applyFill="1" applyBorder="1"/>
    <xf numFmtId="0" fontId="1" fillId="3" borderId="0" xfId="16" applyFont="1" applyFill="1" applyBorder="1" applyAlignment="1">
      <alignment horizontal="center" vertical="top" wrapText="1"/>
    </xf>
    <xf numFmtId="0" fontId="0" fillId="0" borderId="0" xfId="0" applyFill="1"/>
    <xf numFmtId="0" fontId="0" fillId="8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0" fontId="22" fillId="0" borderId="2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9" fillId="7" borderId="16" xfId="0" applyFont="1" applyFill="1" applyBorder="1" applyAlignment="1">
      <alignment horizontal="center" vertical="top" wrapText="1"/>
    </xf>
    <xf numFmtId="0" fontId="9" fillId="7" borderId="17" xfId="0" applyFont="1" applyFill="1" applyBorder="1" applyAlignment="1">
      <alignment horizontal="center" vertical="top" wrapText="1"/>
    </xf>
    <xf numFmtId="0" fontId="19" fillId="8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" fillId="3" borderId="0" xfId="16" applyFont="1" applyFill="1" applyBorder="1" applyAlignment="1">
      <alignment horizontal="center" vertical="top" wrapText="1"/>
    </xf>
    <xf numFmtId="0" fontId="19" fillId="7" borderId="8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top" wrapText="1"/>
    </xf>
    <xf numFmtId="0" fontId="13" fillId="7" borderId="15" xfId="0" applyFont="1" applyFill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0" borderId="3" xfId="16" applyFont="1" applyFill="1" applyBorder="1" applyAlignment="1">
      <alignment horizontal="left" vertical="center" wrapText="1"/>
    </xf>
    <xf numFmtId="0" fontId="1" fillId="0" borderId="4" xfId="16" applyFont="1" applyFill="1" applyBorder="1" applyAlignment="1">
      <alignment horizontal="left" vertical="center" wrapText="1"/>
    </xf>
    <xf numFmtId="0" fontId="1" fillId="0" borderId="5" xfId="16" applyFont="1" applyFill="1" applyBorder="1" applyAlignment="1">
      <alignment horizontal="left" vertical="center" wrapText="1"/>
    </xf>
    <xf numFmtId="0" fontId="1" fillId="0" borderId="3" xfId="16" applyFont="1" applyFill="1" applyBorder="1" applyAlignment="1">
      <alignment horizontal="left" vertical="top" wrapText="1"/>
    </xf>
    <xf numFmtId="0" fontId="1" fillId="0" borderId="4" xfId="16" applyFont="1" applyFill="1" applyBorder="1" applyAlignment="1">
      <alignment horizontal="left" vertical="top" wrapText="1"/>
    </xf>
    <xf numFmtId="0" fontId="1" fillId="0" borderId="5" xfId="16" applyFont="1" applyFill="1" applyBorder="1" applyAlignment="1">
      <alignment horizontal="left" vertical="top" wrapText="1"/>
    </xf>
    <xf numFmtId="0" fontId="1" fillId="3" borderId="3" xfId="16" applyFont="1" applyFill="1" applyBorder="1" applyAlignment="1">
      <alignment horizontal="left" vertical="top" wrapText="1"/>
    </xf>
    <xf numFmtId="0" fontId="1" fillId="3" borderId="4" xfId="16" applyFont="1" applyFill="1" applyBorder="1" applyAlignment="1">
      <alignment horizontal="left" vertical="top" wrapText="1"/>
    </xf>
    <xf numFmtId="0" fontId="1" fillId="3" borderId="5" xfId="16" applyFont="1" applyFill="1" applyBorder="1" applyAlignment="1">
      <alignment horizontal="left" vertical="top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16" fillId="3" borderId="0" xfId="16" applyFont="1" applyFill="1" applyBorder="1" applyAlignment="1">
      <alignment horizontal="center"/>
    </xf>
    <xf numFmtId="0" fontId="17" fillId="3" borderId="0" xfId="16" applyFont="1" applyFill="1" applyBorder="1" applyAlignment="1">
      <alignment horizontal="center"/>
    </xf>
    <xf numFmtId="0" fontId="18" fillId="3" borderId="0" xfId="16" applyFont="1" applyFill="1" applyBorder="1" applyAlignment="1">
      <alignment horizontal="center" vertical="top"/>
    </xf>
    <xf numFmtId="0" fontId="5" fillId="3" borderId="3" xfId="16" applyFont="1" applyFill="1" applyBorder="1" applyAlignment="1">
      <alignment horizontal="left" vertical="top" wrapText="1"/>
    </xf>
    <xf numFmtId="0" fontId="5" fillId="3" borderId="4" xfId="16" applyFont="1" applyFill="1" applyBorder="1" applyAlignment="1">
      <alignment horizontal="left" vertical="top" wrapText="1"/>
    </xf>
    <xf numFmtId="0" fontId="5" fillId="3" borderId="5" xfId="16" applyFont="1" applyFill="1" applyBorder="1" applyAlignment="1">
      <alignment horizontal="left" vertical="top" wrapText="1"/>
    </xf>
    <xf numFmtId="0" fontId="6" fillId="3" borderId="3" xfId="16" applyFont="1" applyFill="1" applyBorder="1" applyAlignment="1">
      <alignment horizontal="left" vertical="top" wrapText="1"/>
    </xf>
    <xf numFmtId="0" fontId="6" fillId="3" borderId="4" xfId="16" applyFont="1" applyFill="1" applyBorder="1" applyAlignment="1">
      <alignment horizontal="left" vertical="top" wrapText="1"/>
    </xf>
    <xf numFmtId="0" fontId="6" fillId="3" borderId="5" xfId="16" applyFont="1" applyFill="1" applyBorder="1" applyAlignment="1">
      <alignment horizontal="left" vertical="top" wrapText="1"/>
    </xf>
    <xf numFmtId="0" fontId="6" fillId="5" borderId="3" xfId="16" applyFont="1" applyFill="1" applyBorder="1" applyAlignment="1">
      <alignment horizontal="left" vertical="top" wrapText="1"/>
    </xf>
    <xf numFmtId="0" fontId="6" fillId="5" borderId="4" xfId="16" applyFont="1" applyFill="1" applyBorder="1" applyAlignment="1">
      <alignment horizontal="left" vertical="top" wrapText="1"/>
    </xf>
    <xf numFmtId="0" fontId="6" fillId="5" borderId="5" xfId="16" applyFont="1" applyFill="1" applyBorder="1" applyAlignment="1">
      <alignment horizontal="left" vertical="top" wrapText="1"/>
    </xf>
    <xf numFmtId="0" fontId="4" fillId="3" borderId="6" xfId="16" applyFont="1" applyFill="1" applyBorder="1" applyAlignment="1">
      <alignment horizontal="center" vertical="top" wrapText="1"/>
    </xf>
    <xf numFmtId="0" fontId="12" fillId="3" borderId="3" xfId="16" applyFont="1" applyFill="1" applyBorder="1" applyAlignment="1">
      <alignment horizontal="left" wrapText="1"/>
    </xf>
    <xf numFmtId="0" fontId="12" fillId="3" borderId="4" xfId="16" applyFont="1" applyFill="1" applyBorder="1" applyAlignment="1">
      <alignment horizontal="left" wrapText="1"/>
    </xf>
    <xf numFmtId="0" fontId="12" fillId="3" borderId="5" xfId="16" applyFont="1" applyFill="1" applyBorder="1" applyAlignment="1">
      <alignment horizontal="left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top" wrapText="1"/>
    </xf>
    <xf numFmtId="0" fontId="23" fillId="0" borderId="2" xfId="0" applyFont="1" applyFill="1" applyBorder="1" applyAlignment="1">
      <alignment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5" fillId="0" borderId="2" xfId="0" applyFont="1" applyBorder="1"/>
  </cellXfs>
  <cellStyles count="30">
    <cellStyle name="Comma 2" xfId="1"/>
    <cellStyle name="Millares 12" xfId="2"/>
    <cellStyle name="Millares 13 2" xfId="3"/>
    <cellStyle name="Millares 14" xfId="4"/>
    <cellStyle name="Millares 15" xfId="5"/>
    <cellStyle name="Millares 2" xfId="6"/>
    <cellStyle name="Millares 2 5" xfId="7"/>
    <cellStyle name="Millares 2 5 4" xfId="8"/>
    <cellStyle name="Millares 2 6" xfId="9"/>
    <cellStyle name="Millares 3" xfId="10"/>
    <cellStyle name="Millares 3 2 3" xfId="11"/>
    <cellStyle name="Millares 4 3" xfId="12"/>
    <cellStyle name="Moneda 4" xfId="13"/>
    <cellStyle name="Normal" xfId="0" builtinId="0"/>
    <cellStyle name="Normal 10" xfId="14"/>
    <cellStyle name="Normal 11 2" xfId="15"/>
    <cellStyle name="Normal 13" xfId="16"/>
    <cellStyle name="Normal 15" xfId="17"/>
    <cellStyle name="Normal 2 2 2 2 2" xfId="18"/>
    <cellStyle name="Normal 2 2 2 2 3 2" xfId="19"/>
    <cellStyle name="Normal 2 2 2 3" xfId="20"/>
    <cellStyle name="Normal 2 3 2" xfId="21"/>
    <cellStyle name="Normal 3 2 2" xfId="22"/>
    <cellStyle name="Normal 3 2 4" xfId="23"/>
    <cellStyle name="Normal 5 4" xfId="24"/>
    <cellStyle name="Normal 6" xfId="25"/>
    <cellStyle name="Normal 7 2" xfId="26"/>
    <cellStyle name="Porcentaje 3" xfId="27"/>
    <cellStyle name="Porcentual 2 2 2" xfId="28"/>
    <cellStyle name="Porcentual 3 2 2" xfId="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830036</xdr:colOff>
      <xdr:row>0</xdr:row>
      <xdr:rowOff>0</xdr:rowOff>
    </xdr:from>
    <xdr:to>
      <xdr:col>8</xdr:col>
      <xdr:colOff>1143000</xdr:colOff>
      <xdr:row>2</xdr:row>
      <xdr:rowOff>843212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929" y="0"/>
          <a:ext cx="1251857" cy="1224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7"/>
  <sheetViews>
    <sheetView tabSelected="1" zoomScale="10" zoomScaleNormal="10" zoomScaleSheetLayoutView="20" zoomScalePageLayoutView="60" workbookViewId="0">
      <selection activeCell="M48" sqref="M48"/>
    </sheetView>
  </sheetViews>
  <sheetFormatPr baseColWidth="10" defaultColWidth="11.42578125" defaultRowHeight="15" x14ac:dyDescent="0.25"/>
  <cols>
    <col min="1" max="1" width="11.42578125" style="18"/>
    <col min="2" max="2" width="27" customWidth="1"/>
    <col min="3" max="3" width="19.7109375" customWidth="1"/>
    <col min="4" max="4" width="21.140625" customWidth="1"/>
    <col min="5" max="5" width="14.42578125" customWidth="1"/>
    <col min="6" max="6" width="14.28515625" customWidth="1"/>
    <col min="7" max="7" width="14.5703125" customWidth="1"/>
    <col min="8" max="8" width="14" customWidth="1"/>
    <col min="9" max="9" width="21.28515625" customWidth="1"/>
    <col min="10" max="10" width="4.28515625" customWidth="1"/>
    <col min="11" max="11" width="14.28515625" customWidth="1"/>
    <col min="12" max="12" width="14.5703125" customWidth="1"/>
    <col min="13" max="13" width="14" customWidth="1"/>
    <col min="14" max="14" width="13.85546875" customWidth="1"/>
    <col min="15" max="15" width="19.28515625" customWidth="1"/>
  </cols>
  <sheetData>
    <row r="3" spans="2:22" s="18" customFormat="1" ht="75" customHeight="1" x14ac:dyDescent="0.25"/>
    <row r="4" spans="2:22" s="14" customFormat="1" ht="20.25" x14ac:dyDescent="0.3">
      <c r="B4" s="85" t="s">
        <v>10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2:22" s="14" customFormat="1" ht="62.25" customHeight="1" x14ac:dyDescent="0.25">
      <c r="B5" s="87" t="s">
        <v>17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2:22" s="14" customFormat="1" ht="122.25" customHeight="1" x14ac:dyDescent="0.25">
      <c r="B6" s="15"/>
      <c r="C6" s="88" t="s">
        <v>11</v>
      </c>
      <c r="D6" s="89"/>
      <c r="E6" s="89"/>
      <c r="F6" s="89"/>
      <c r="G6" s="89"/>
      <c r="H6" s="89"/>
      <c r="I6" s="89"/>
      <c r="J6" s="9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2:22" s="14" customFormat="1" ht="108" customHeight="1" x14ac:dyDescent="0.25">
      <c r="B7" s="15"/>
      <c r="C7" s="88" t="s">
        <v>12</v>
      </c>
      <c r="D7" s="89"/>
      <c r="E7" s="89"/>
      <c r="F7" s="89"/>
      <c r="G7" s="89"/>
      <c r="H7" s="89"/>
      <c r="I7" s="89"/>
      <c r="J7" s="90"/>
      <c r="K7" s="2"/>
      <c r="L7" s="2"/>
      <c r="M7" s="2"/>
      <c r="N7" s="2"/>
      <c r="O7" s="2"/>
      <c r="P7" s="2"/>
      <c r="Q7" s="18"/>
      <c r="R7" s="2"/>
      <c r="S7" s="2"/>
      <c r="T7" s="2"/>
      <c r="U7" s="2"/>
      <c r="V7" s="2"/>
    </row>
    <row r="8" spans="2:22" s="14" customFormat="1" ht="57" customHeight="1" x14ac:dyDescent="0.25">
      <c r="B8" s="16"/>
      <c r="C8" s="91" t="s">
        <v>13</v>
      </c>
      <c r="D8" s="92"/>
      <c r="E8" s="92"/>
      <c r="F8" s="92"/>
      <c r="G8" s="92"/>
      <c r="H8" s="92"/>
      <c r="I8" s="92"/>
      <c r="J8" s="9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s="14" customFormat="1" ht="78.75" customHeight="1" x14ac:dyDescent="0.25">
      <c r="B9" s="17"/>
      <c r="C9" s="94" t="s">
        <v>14</v>
      </c>
      <c r="D9" s="95"/>
      <c r="E9" s="95"/>
      <c r="F9" s="95"/>
      <c r="G9" s="95"/>
      <c r="H9" s="95"/>
      <c r="I9" s="95"/>
      <c r="J9" s="96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2:22" s="14" customFormat="1" ht="82.5" customHeight="1" x14ac:dyDescent="0.25">
      <c r="B10" s="11"/>
      <c r="C10" s="79" t="s">
        <v>15</v>
      </c>
      <c r="D10" s="80"/>
      <c r="E10" s="80"/>
      <c r="F10" s="80"/>
      <c r="G10" s="80"/>
      <c r="H10" s="80"/>
      <c r="I10" s="80"/>
      <c r="J10" s="81"/>
      <c r="K10" s="4"/>
      <c r="L10" s="4"/>
      <c r="M10" s="4"/>
      <c r="N10" s="4"/>
      <c r="O10" s="4"/>
      <c r="P10" s="6"/>
      <c r="Q10" s="6"/>
      <c r="R10" s="6"/>
      <c r="S10" s="6"/>
      <c r="T10" s="6"/>
      <c r="U10" s="6"/>
      <c r="V10" s="6"/>
    </row>
    <row r="11" spans="2:22" x14ac:dyDescent="0.25">
      <c r="B11" s="20"/>
      <c r="C11" s="20"/>
      <c r="D11" s="5"/>
      <c r="E11" s="5"/>
      <c r="F11" s="5"/>
      <c r="G11" s="20"/>
      <c r="H11" s="5"/>
      <c r="I11" s="5"/>
      <c r="J11" s="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43.5" x14ac:dyDescent="0.55000000000000004">
      <c r="B12" s="5"/>
      <c r="C12" s="97" t="s">
        <v>16</v>
      </c>
      <c r="D12" s="97"/>
      <c r="E12" s="97"/>
      <c r="F12" s="97"/>
      <c r="G12" s="1"/>
      <c r="H12" s="59" t="s">
        <v>17</v>
      </c>
      <c r="I12" s="59"/>
      <c r="J12" s="5"/>
      <c r="K12" s="5"/>
      <c r="L12" s="5"/>
      <c r="M12" s="5"/>
      <c r="N12" s="5"/>
      <c r="O12" s="5"/>
      <c r="P12" s="7"/>
      <c r="Q12" s="7"/>
      <c r="R12" s="7"/>
      <c r="S12" s="7"/>
      <c r="T12" s="7"/>
      <c r="U12" s="3"/>
      <c r="V12" s="3"/>
    </row>
    <row r="13" spans="2:22" ht="43.5" customHeight="1" x14ac:dyDescent="0.55000000000000004">
      <c r="B13" s="5"/>
      <c r="C13" s="73" t="s">
        <v>18</v>
      </c>
      <c r="D13" s="74"/>
      <c r="E13" s="74"/>
      <c r="F13" s="75"/>
      <c r="G13" s="1"/>
      <c r="H13" s="11" t="s">
        <v>17</v>
      </c>
      <c r="I13" s="11"/>
      <c r="J13" s="5"/>
      <c r="K13" s="5"/>
      <c r="L13" s="5"/>
      <c r="M13" s="5"/>
      <c r="N13" s="5"/>
      <c r="O13" s="5"/>
      <c r="P13" s="7"/>
      <c r="Q13" s="7"/>
      <c r="R13" s="7"/>
      <c r="S13" s="7"/>
      <c r="T13" s="7"/>
      <c r="U13" s="3"/>
      <c r="V13" s="3"/>
    </row>
    <row r="14" spans="2:22" ht="43.5" customHeight="1" x14ac:dyDescent="0.55000000000000004">
      <c r="B14" s="8"/>
      <c r="C14" s="98" t="s">
        <v>19</v>
      </c>
      <c r="D14" s="99"/>
      <c r="E14" s="99"/>
      <c r="F14" s="100"/>
      <c r="G14" s="1"/>
      <c r="H14" s="5"/>
      <c r="I14" s="12"/>
      <c r="J14" s="11"/>
      <c r="K14" s="11"/>
      <c r="L14" s="11"/>
      <c r="M14" s="11"/>
      <c r="N14" s="11"/>
      <c r="O14" s="11"/>
      <c r="P14" s="9"/>
      <c r="Q14" s="9"/>
      <c r="R14" s="9"/>
      <c r="S14" s="9"/>
      <c r="T14" s="9"/>
      <c r="U14" s="9"/>
      <c r="V14" s="9"/>
    </row>
    <row r="15" spans="2:22" ht="43.5" customHeight="1" x14ac:dyDescent="0.55000000000000004">
      <c r="B15" s="5"/>
      <c r="C15" s="79" t="s">
        <v>20</v>
      </c>
      <c r="D15" s="80"/>
      <c r="E15" s="80"/>
      <c r="F15" s="81"/>
      <c r="G15" s="1"/>
      <c r="H15" s="59" t="s">
        <v>17</v>
      </c>
      <c r="I15" s="59"/>
      <c r="J15" s="5"/>
      <c r="K15" s="5"/>
      <c r="L15" s="5"/>
      <c r="M15" s="5"/>
      <c r="N15" s="5"/>
      <c r="O15" s="5"/>
      <c r="P15" s="7"/>
      <c r="Q15" s="7"/>
      <c r="R15" s="7"/>
      <c r="S15" s="7"/>
      <c r="T15" s="7"/>
      <c r="U15" s="3"/>
      <c r="V15" s="3"/>
    </row>
    <row r="16" spans="2:22" ht="43.5" customHeight="1" x14ac:dyDescent="0.55000000000000004">
      <c r="B16" s="8"/>
      <c r="C16" s="76" t="s">
        <v>21</v>
      </c>
      <c r="D16" s="77"/>
      <c r="E16" s="77"/>
      <c r="F16" s="78"/>
      <c r="G16" s="1"/>
      <c r="H16" s="5"/>
      <c r="I16" s="12"/>
      <c r="J16" s="11"/>
      <c r="K16" s="11"/>
      <c r="L16" s="11"/>
      <c r="M16" s="11"/>
      <c r="N16" s="11"/>
      <c r="O16" s="11"/>
      <c r="P16" s="9"/>
      <c r="Q16" s="9"/>
      <c r="R16" s="9"/>
      <c r="S16" s="9"/>
      <c r="T16" s="9"/>
      <c r="U16" s="9"/>
      <c r="V16" s="9"/>
    </row>
    <row r="17" spans="2:22" ht="43.5" customHeight="1" x14ac:dyDescent="0.55000000000000004">
      <c r="B17" s="5"/>
      <c r="C17" s="79" t="s">
        <v>22</v>
      </c>
      <c r="D17" s="80"/>
      <c r="E17" s="80"/>
      <c r="F17" s="81"/>
      <c r="G17" s="1"/>
      <c r="H17" s="59" t="s">
        <v>17</v>
      </c>
      <c r="I17" s="59"/>
      <c r="J17" s="5"/>
      <c r="K17" s="5"/>
      <c r="L17" s="5"/>
      <c r="M17" s="5"/>
      <c r="N17" s="5"/>
      <c r="O17" s="5"/>
      <c r="P17" s="7"/>
      <c r="Q17" s="7"/>
      <c r="R17" s="7"/>
      <c r="S17" s="7"/>
      <c r="T17" s="7"/>
      <c r="U17" s="3"/>
      <c r="V17" s="3"/>
    </row>
    <row r="18" spans="2:22" ht="43.5" customHeight="1" x14ac:dyDescent="0.55000000000000004">
      <c r="B18" s="8"/>
      <c r="C18" s="76" t="s">
        <v>23</v>
      </c>
      <c r="D18" s="77"/>
      <c r="E18" s="77"/>
      <c r="F18" s="78"/>
      <c r="G18" s="1"/>
      <c r="H18" s="5"/>
      <c r="I18" s="10"/>
      <c r="J18" s="11"/>
      <c r="K18" s="11"/>
      <c r="L18" s="11"/>
      <c r="M18" s="11"/>
      <c r="N18" s="11"/>
      <c r="O18" s="11"/>
      <c r="P18" s="3"/>
      <c r="Q18" s="3"/>
      <c r="R18" s="3"/>
      <c r="S18" s="3"/>
      <c r="T18" s="3"/>
      <c r="U18" s="3"/>
      <c r="V18" s="3"/>
    </row>
    <row r="19" spans="2:22" ht="43.5" customHeight="1" x14ac:dyDescent="0.55000000000000004">
      <c r="B19" s="5"/>
      <c r="C19" s="79" t="s">
        <v>24</v>
      </c>
      <c r="D19" s="80"/>
      <c r="E19" s="80"/>
      <c r="F19" s="81"/>
      <c r="G19" s="1"/>
      <c r="H19" s="59" t="s">
        <v>17</v>
      </c>
      <c r="I19" s="59"/>
      <c r="J19" s="5"/>
      <c r="K19" s="5"/>
      <c r="L19" s="5"/>
      <c r="M19" s="5"/>
      <c r="N19" s="5"/>
      <c r="O19" s="5"/>
      <c r="P19" s="7"/>
      <c r="Q19" s="7"/>
      <c r="R19" s="7"/>
      <c r="S19" s="7"/>
      <c r="T19" s="7"/>
      <c r="U19" s="3"/>
      <c r="V19" s="3"/>
    </row>
    <row r="20" spans="2:22" ht="53.25" customHeight="1" thickBot="1" x14ac:dyDescent="0.3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2:22" x14ac:dyDescent="0.25">
      <c r="B21" s="63" t="s">
        <v>8</v>
      </c>
      <c r="C21" s="64"/>
      <c r="D21" s="64"/>
      <c r="E21" s="64"/>
      <c r="F21" s="64"/>
      <c r="G21" s="64"/>
      <c r="H21" s="64"/>
      <c r="I21" s="64"/>
    </row>
    <row r="22" spans="2:22" ht="15.75" thickBot="1" x14ac:dyDescent="0.3">
      <c r="B22" s="65"/>
      <c r="C22" s="66"/>
      <c r="D22" s="66"/>
      <c r="E22" s="66"/>
      <c r="F22" s="66"/>
      <c r="G22" s="66"/>
      <c r="H22" s="66"/>
      <c r="I22" s="66"/>
    </row>
    <row r="23" spans="2:22" ht="15" customHeight="1" x14ac:dyDescent="0.25">
      <c r="B23" s="67" t="s">
        <v>9</v>
      </c>
      <c r="C23" s="68"/>
      <c r="D23" s="68"/>
      <c r="E23" s="68"/>
      <c r="F23" s="68"/>
      <c r="G23" s="68"/>
      <c r="H23" s="68"/>
      <c r="I23" s="68"/>
      <c r="J23" s="21"/>
      <c r="K23" s="21"/>
      <c r="L23" s="21"/>
    </row>
    <row r="24" spans="2:22" ht="18" customHeight="1" thickBot="1" x14ac:dyDescent="0.3">
      <c r="B24" s="69"/>
      <c r="C24" s="70"/>
      <c r="D24" s="70"/>
      <c r="E24" s="70"/>
      <c r="F24" s="70"/>
      <c r="G24" s="70"/>
      <c r="H24" s="70"/>
      <c r="I24" s="70"/>
      <c r="J24" s="21"/>
      <c r="K24" s="21"/>
      <c r="L24" s="21"/>
    </row>
    <row r="25" spans="2:22" ht="19.5" customHeight="1" thickBot="1" x14ac:dyDescent="0.3">
      <c r="B25" s="101" t="s">
        <v>0</v>
      </c>
      <c r="C25" s="71" t="s">
        <v>2</v>
      </c>
      <c r="D25" s="71" t="s">
        <v>1</v>
      </c>
      <c r="E25" s="61" t="s">
        <v>26</v>
      </c>
      <c r="F25" s="62"/>
      <c r="G25" s="62"/>
      <c r="H25" s="62"/>
      <c r="I25" s="62"/>
      <c r="J25" s="19"/>
      <c r="K25" s="53" t="s">
        <v>27</v>
      </c>
      <c r="L25" s="54"/>
      <c r="M25" s="54"/>
      <c r="N25" s="54"/>
      <c r="O25" s="54"/>
    </row>
    <row r="26" spans="2:22" ht="15" customHeight="1" x14ac:dyDescent="0.25">
      <c r="B26" s="102"/>
      <c r="C26" s="72"/>
      <c r="D26" s="72"/>
      <c r="E26" s="57" t="s">
        <v>4</v>
      </c>
      <c r="F26" s="57" t="s">
        <v>5</v>
      </c>
      <c r="G26" s="57" t="s">
        <v>6</v>
      </c>
      <c r="H26" s="57" t="s">
        <v>7</v>
      </c>
      <c r="I26" s="57" t="s">
        <v>3</v>
      </c>
      <c r="J26" s="52"/>
      <c r="K26" s="55" t="s">
        <v>4</v>
      </c>
      <c r="L26" s="55" t="s">
        <v>5</v>
      </c>
      <c r="M26" s="56" t="s">
        <v>6</v>
      </c>
      <c r="N26" s="56" t="s">
        <v>7</v>
      </c>
      <c r="O26" s="56" t="s">
        <v>3</v>
      </c>
    </row>
    <row r="27" spans="2:22" ht="38.25" customHeight="1" x14ac:dyDescent="0.25">
      <c r="B27" s="102"/>
      <c r="C27" s="72"/>
      <c r="D27" s="72"/>
      <c r="E27" s="58"/>
      <c r="F27" s="58"/>
      <c r="G27" s="58"/>
      <c r="H27" s="58"/>
      <c r="I27" s="58"/>
      <c r="J27" s="52"/>
      <c r="K27" s="55"/>
      <c r="L27" s="55"/>
      <c r="M27" s="56"/>
      <c r="N27" s="56"/>
      <c r="O27" s="56"/>
    </row>
    <row r="28" spans="2:22" ht="9" hidden="1" customHeight="1" x14ac:dyDescent="0.25">
      <c r="B28" s="102"/>
      <c r="C28" s="72"/>
      <c r="D28" s="72"/>
      <c r="E28" s="58"/>
      <c r="F28" s="58"/>
      <c r="G28" s="58"/>
      <c r="H28" s="58"/>
      <c r="I28" s="58"/>
      <c r="J28" s="52"/>
      <c r="K28" s="55"/>
      <c r="L28" s="55"/>
      <c r="M28" s="56"/>
      <c r="N28" s="56"/>
      <c r="O28" s="56"/>
    </row>
    <row r="29" spans="2:22" ht="15" hidden="1" customHeight="1" x14ac:dyDescent="0.25">
      <c r="B29" s="102"/>
      <c r="C29" s="72"/>
      <c r="D29" s="103"/>
      <c r="E29" s="58"/>
      <c r="F29" s="58"/>
      <c r="G29" s="58"/>
      <c r="H29" s="58"/>
      <c r="I29" s="60"/>
      <c r="J29" s="52"/>
      <c r="K29" s="55"/>
      <c r="L29" s="55"/>
      <c r="M29" s="56"/>
      <c r="N29" s="56"/>
      <c r="O29" s="56"/>
    </row>
    <row r="30" spans="2:22" ht="78.75" x14ac:dyDescent="0.25">
      <c r="B30" s="25" t="s">
        <v>28</v>
      </c>
      <c r="C30" s="25" t="s">
        <v>25</v>
      </c>
      <c r="D30" s="25" t="s">
        <v>29</v>
      </c>
      <c r="E30" s="26">
        <v>2</v>
      </c>
      <c r="F30" s="27">
        <f>2</f>
        <v>2</v>
      </c>
      <c r="G30" s="27">
        <v>2</v>
      </c>
      <c r="H30" s="27">
        <v>2</v>
      </c>
      <c r="I30" s="27">
        <f>SUM(E30:H30)</f>
        <v>8</v>
      </c>
      <c r="J30" s="19"/>
      <c r="K30" s="22">
        <v>2</v>
      </c>
      <c r="L30" s="24">
        <v>2</v>
      </c>
      <c r="M30" s="41"/>
      <c r="N30" s="41"/>
      <c r="O30" s="23">
        <f>SUM(K30:N30)</f>
        <v>4</v>
      </c>
    </row>
    <row r="31" spans="2:22" s="18" customFormat="1" ht="108.75" customHeight="1" x14ac:dyDescent="0.25">
      <c r="B31" s="25" t="s">
        <v>30</v>
      </c>
      <c r="C31" s="25" t="s">
        <v>31</v>
      </c>
      <c r="D31" s="25" t="s">
        <v>39</v>
      </c>
      <c r="E31" s="26">
        <v>1</v>
      </c>
      <c r="F31" s="27">
        <v>1</v>
      </c>
      <c r="G31" s="27">
        <v>1</v>
      </c>
      <c r="H31" s="27">
        <v>1</v>
      </c>
      <c r="I31" s="27">
        <f>SUM(E31:H31)</f>
        <v>4</v>
      </c>
      <c r="J31" s="19"/>
      <c r="K31" s="22">
        <v>1</v>
      </c>
      <c r="L31" s="24">
        <v>1</v>
      </c>
      <c r="M31" s="41"/>
      <c r="N31" s="41"/>
      <c r="O31" s="23">
        <f t="shared" ref="O31:O32" si="0">SUM(K31:N31)</f>
        <v>2</v>
      </c>
    </row>
    <row r="32" spans="2:22" s="18" customFormat="1" ht="60" customHeight="1" x14ac:dyDescent="0.25">
      <c r="B32" s="82" t="s">
        <v>32</v>
      </c>
      <c r="C32" s="25" t="s">
        <v>33</v>
      </c>
      <c r="D32" s="25" t="s">
        <v>38</v>
      </c>
      <c r="E32" s="26">
        <v>100</v>
      </c>
      <c r="F32" s="26">
        <v>150</v>
      </c>
      <c r="G32" s="26">
        <v>200</v>
      </c>
      <c r="H32" s="26">
        <v>250</v>
      </c>
      <c r="I32" s="26">
        <f>SUM(E32:H32)</f>
        <v>700</v>
      </c>
      <c r="J32" s="19"/>
      <c r="K32" s="24">
        <v>289</v>
      </c>
      <c r="L32" s="22">
        <v>215</v>
      </c>
      <c r="M32" s="41"/>
      <c r="N32" s="42"/>
      <c r="O32" s="23">
        <f t="shared" si="0"/>
        <v>504</v>
      </c>
    </row>
    <row r="33" spans="2:15" ht="47.25" x14ac:dyDescent="0.25">
      <c r="B33" s="83"/>
      <c r="C33" s="25" t="s">
        <v>34</v>
      </c>
      <c r="D33" s="25" t="s">
        <v>35</v>
      </c>
      <c r="E33" s="26">
        <v>0</v>
      </c>
      <c r="F33" s="27">
        <v>0</v>
      </c>
      <c r="G33" s="28">
        <v>25000</v>
      </c>
      <c r="H33" s="27">
        <v>0</v>
      </c>
      <c r="I33" s="27">
        <f>SUM(E33:H33)</f>
        <v>25000</v>
      </c>
      <c r="J33" s="19"/>
      <c r="K33" s="22">
        <v>300</v>
      </c>
      <c r="L33" s="22">
        <v>680</v>
      </c>
      <c r="M33" s="41"/>
      <c r="N33" s="42"/>
      <c r="O33" s="23">
        <f t="shared" ref="O33:O34" si="1">SUM(K33:N33)</f>
        <v>980</v>
      </c>
    </row>
    <row r="34" spans="2:15" ht="47.25" x14ac:dyDescent="0.25">
      <c r="B34" s="84"/>
      <c r="C34" s="25" t="s">
        <v>36</v>
      </c>
      <c r="D34" s="25" t="s">
        <v>37</v>
      </c>
      <c r="E34" s="26">
        <v>0</v>
      </c>
      <c r="F34" s="27">
        <v>50</v>
      </c>
      <c r="G34" s="27">
        <v>45</v>
      </c>
      <c r="H34" s="27">
        <v>55</v>
      </c>
      <c r="I34" s="27">
        <f>SUM(E34:H34)</f>
        <v>150</v>
      </c>
      <c r="J34" s="19"/>
      <c r="K34" s="22">
        <v>0</v>
      </c>
      <c r="L34" s="22">
        <v>61</v>
      </c>
      <c r="M34" s="41"/>
      <c r="N34" s="42"/>
      <c r="O34" s="23">
        <f t="shared" si="1"/>
        <v>61</v>
      </c>
    </row>
    <row r="36" spans="2:15" ht="78.75" x14ac:dyDescent="0.25">
      <c r="B36" s="34" t="s">
        <v>40</v>
      </c>
      <c r="C36" s="34" t="s">
        <v>41</v>
      </c>
      <c r="D36" s="34" t="s">
        <v>42</v>
      </c>
      <c r="E36" s="36"/>
      <c r="F36" s="37"/>
      <c r="G36" s="37">
        <v>3</v>
      </c>
      <c r="H36" s="37">
        <v>3</v>
      </c>
      <c r="I36" s="29">
        <v>6</v>
      </c>
      <c r="J36" s="38"/>
      <c r="K36" s="30">
        <v>0</v>
      </c>
      <c r="L36" s="30">
        <v>0</v>
      </c>
      <c r="M36" s="31"/>
      <c r="N36" s="31"/>
      <c r="O36" s="31">
        <v>0</v>
      </c>
    </row>
    <row r="37" spans="2:15" ht="78.75" x14ac:dyDescent="0.25">
      <c r="B37" s="34" t="s">
        <v>43</v>
      </c>
      <c r="C37" s="32" t="s">
        <v>44</v>
      </c>
      <c r="D37" s="35" t="s">
        <v>45</v>
      </c>
      <c r="E37" s="39" t="s">
        <v>17</v>
      </c>
      <c r="F37" s="40" t="s">
        <v>17</v>
      </c>
      <c r="G37" s="40">
        <v>45</v>
      </c>
      <c r="H37" s="40">
        <v>45</v>
      </c>
      <c r="I37" s="33">
        <v>90</v>
      </c>
      <c r="J37" s="38"/>
      <c r="K37" s="30">
        <v>88</v>
      </c>
      <c r="L37" s="30">
        <v>10</v>
      </c>
      <c r="M37" s="31" t="s">
        <v>17</v>
      </c>
      <c r="N37" s="31" t="s">
        <v>17</v>
      </c>
      <c r="O37" s="31">
        <v>98</v>
      </c>
    </row>
    <row r="38" spans="2:15" ht="63" x14ac:dyDescent="0.25">
      <c r="B38" s="34" t="s">
        <v>46</v>
      </c>
      <c r="C38" s="32" t="s">
        <v>47</v>
      </c>
      <c r="D38" s="32" t="s">
        <v>48</v>
      </c>
      <c r="E38" s="39">
        <v>410</v>
      </c>
      <c r="F38" s="40">
        <v>490</v>
      </c>
      <c r="G38" s="40">
        <v>390</v>
      </c>
      <c r="H38" s="40">
        <v>310</v>
      </c>
      <c r="I38" s="33">
        <v>1600</v>
      </c>
      <c r="J38" s="38"/>
      <c r="K38" s="30">
        <v>493</v>
      </c>
      <c r="L38" s="30">
        <v>196</v>
      </c>
      <c r="M38" s="31"/>
      <c r="N38" s="31"/>
      <c r="O38" s="31">
        <v>689</v>
      </c>
    </row>
    <row r="39" spans="2:15" ht="94.5" x14ac:dyDescent="0.25">
      <c r="B39" s="34" t="s">
        <v>49</v>
      </c>
      <c r="C39" s="32" t="s">
        <v>50</v>
      </c>
      <c r="D39" s="32" t="s">
        <v>51</v>
      </c>
      <c r="E39" s="39"/>
      <c r="F39" s="40"/>
      <c r="G39" s="40"/>
      <c r="H39" s="40">
        <v>3</v>
      </c>
      <c r="I39" s="33">
        <v>3</v>
      </c>
      <c r="J39" s="38"/>
      <c r="K39" s="30">
        <v>0</v>
      </c>
      <c r="L39" s="30">
        <v>0</v>
      </c>
      <c r="M39" s="31"/>
      <c r="N39" s="31"/>
      <c r="O39" s="31">
        <v>0</v>
      </c>
    </row>
    <row r="40" spans="2:15" ht="94.5" x14ac:dyDescent="0.25">
      <c r="B40" s="34" t="s">
        <v>52</v>
      </c>
      <c r="C40" s="32" t="s">
        <v>44</v>
      </c>
      <c r="D40" s="32" t="s">
        <v>53</v>
      </c>
      <c r="E40" s="39">
        <v>20</v>
      </c>
      <c r="F40" s="40">
        <v>25</v>
      </c>
      <c r="G40" s="40">
        <v>10</v>
      </c>
      <c r="H40" s="40">
        <v>10</v>
      </c>
      <c r="I40" s="33">
        <v>65</v>
      </c>
      <c r="J40" s="38"/>
      <c r="K40" s="30">
        <v>50</v>
      </c>
      <c r="L40" s="30">
        <v>55</v>
      </c>
      <c r="M40" s="31"/>
      <c r="N40" s="31"/>
      <c r="O40" s="31">
        <v>105</v>
      </c>
    </row>
    <row r="41" spans="2:15" ht="47.25" x14ac:dyDescent="0.25">
      <c r="B41" s="34" t="s">
        <v>54</v>
      </c>
      <c r="C41" s="32" t="s">
        <v>55</v>
      </c>
      <c r="D41" s="32" t="s">
        <v>56</v>
      </c>
      <c r="E41" s="39"/>
      <c r="F41" s="40">
        <v>5</v>
      </c>
      <c r="G41" s="40"/>
      <c r="H41" s="40"/>
      <c r="I41" s="33">
        <v>5</v>
      </c>
      <c r="J41" s="38"/>
      <c r="K41" s="30">
        <v>0</v>
      </c>
      <c r="L41" s="30">
        <v>1</v>
      </c>
      <c r="M41" s="31"/>
      <c r="N41" s="31"/>
      <c r="O41" s="31">
        <v>1</v>
      </c>
    </row>
    <row r="42" spans="2:15" ht="78.75" x14ac:dyDescent="0.25">
      <c r="B42" s="34" t="s">
        <v>57</v>
      </c>
      <c r="C42" s="32" t="s">
        <v>58</v>
      </c>
      <c r="D42" s="32" t="s">
        <v>59</v>
      </c>
      <c r="E42" s="39" t="s">
        <v>17</v>
      </c>
      <c r="F42" s="40">
        <v>1</v>
      </c>
      <c r="G42" s="40" t="s">
        <v>17</v>
      </c>
      <c r="H42" s="40" t="s">
        <v>17</v>
      </c>
      <c r="I42" s="33">
        <v>1</v>
      </c>
      <c r="J42" s="38"/>
      <c r="K42" s="30" t="s">
        <v>17</v>
      </c>
      <c r="L42" s="30">
        <v>1</v>
      </c>
      <c r="M42" s="31" t="s">
        <v>17</v>
      </c>
      <c r="N42" s="31" t="s">
        <v>17</v>
      </c>
      <c r="O42" s="31">
        <v>1</v>
      </c>
    </row>
    <row r="44" spans="2:15" ht="47.25" x14ac:dyDescent="0.25">
      <c r="B44" s="43" t="s">
        <v>60</v>
      </c>
      <c r="C44" s="43" t="s">
        <v>61</v>
      </c>
      <c r="D44" s="43" t="s">
        <v>62</v>
      </c>
      <c r="E44" s="46">
        <v>1</v>
      </c>
      <c r="F44" s="47">
        <v>3</v>
      </c>
      <c r="G44" s="47">
        <v>3</v>
      </c>
      <c r="H44" s="47">
        <v>2</v>
      </c>
      <c r="I44" s="44">
        <v>9</v>
      </c>
      <c r="J44" s="50"/>
      <c r="K44" s="24">
        <v>1</v>
      </c>
      <c r="L44" s="24">
        <v>2</v>
      </c>
      <c r="M44" s="51" t="s">
        <v>17</v>
      </c>
      <c r="N44" s="51" t="s">
        <v>17</v>
      </c>
      <c r="O44" s="51">
        <v>3</v>
      </c>
    </row>
    <row r="45" spans="2:15" ht="78.75" x14ac:dyDescent="0.25">
      <c r="B45" s="43" t="s">
        <v>63</v>
      </c>
      <c r="C45" s="43" t="s">
        <v>64</v>
      </c>
      <c r="D45" s="43" t="s">
        <v>65</v>
      </c>
      <c r="E45" s="48">
        <v>50</v>
      </c>
      <c r="F45" s="49">
        <v>50</v>
      </c>
      <c r="G45" s="49">
        <v>50</v>
      </c>
      <c r="H45" s="49">
        <v>50</v>
      </c>
      <c r="I45" s="45">
        <v>200</v>
      </c>
      <c r="J45" s="50"/>
      <c r="K45" s="24">
        <v>10</v>
      </c>
      <c r="L45" s="24">
        <v>0</v>
      </c>
      <c r="M45" s="51" t="s">
        <v>17</v>
      </c>
      <c r="N45" s="51" t="s">
        <v>17</v>
      </c>
      <c r="O45" s="51">
        <v>10</v>
      </c>
    </row>
    <row r="46" spans="2:15" ht="47.25" x14ac:dyDescent="0.25">
      <c r="B46" s="43" t="s">
        <v>66</v>
      </c>
      <c r="C46" s="43" t="s">
        <v>67</v>
      </c>
      <c r="D46" s="43" t="s">
        <v>68</v>
      </c>
      <c r="E46" s="48">
        <v>2</v>
      </c>
      <c r="F46" s="49">
        <v>2</v>
      </c>
      <c r="G46" s="49">
        <v>2</v>
      </c>
      <c r="H46" s="49">
        <v>3</v>
      </c>
      <c r="I46" s="45">
        <v>9</v>
      </c>
      <c r="J46" s="50"/>
      <c r="K46" s="24">
        <v>2</v>
      </c>
      <c r="L46" s="24">
        <v>2</v>
      </c>
      <c r="M46" s="51" t="s">
        <v>17</v>
      </c>
      <c r="N46" s="51" t="s">
        <v>17</v>
      </c>
      <c r="O46" s="51">
        <v>4</v>
      </c>
    </row>
    <row r="48" spans="2:15" ht="63" x14ac:dyDescent="0.25">
      <c r="B48" s="111" t="s">
        <v>28</v>
      </c>
      <c r="C48" s="111" t="s">
        <v>25</v>
      </c>
      <c r="D48" s="111" t="s">
        <v>69</v>
      </c>
      <c r="E48" s="114">
        <v>2</v>
      </c>
      <c r="F48" s="114">
        <v>8</v>
      </c>
      <c r="G48" s="114">
        <v>2</v>
      </c>
      <c r="H48" s="114">
        <v>6</v>
      </c>
      <c r="I48" s="114">
        <v>18</v>
      </c>
      <c r="J48" s="106"/>
      <c r="K48" s="113">
        <v>2</v>
      </c>
      <c r="L48" s="112">
        <v>6</v>
      </c>
      <c r="M48" s="114"/>
      <c r="N48" s="114"/>
      <c r="O48" s="114">
        <v>8</v>
      </c>
    </row>
    <row r="49" spans="2:15" ht="31.5" x14ac:dyDescent="0.25">
      <c r="B49" s="111" t="s">
        <v>70</v>
      </c>
      <c r="C49" s="111" t="s">
        <v>71</v>
      </c>
      <c r="D49" s="111" t="s">
        <v>72</v>
      </c>
      <c r="E49" s="114">
        <v>1</v>
      </c>
      <c r="F49" s="114">
        <v>0</v>
      </c>
      <c r="G49" s="114">
        <v>1</v>
      </c>
      <c r="H49" s="114">
        <v>7</v>
      </c>
      <c r="I49" s="114">
        <v>9</v>
      </c>
      <c r="J49" s="106"/>
      <c r="K49" s="113">
        <v>1</v>
      </c>
      <c r="L49" s="112">
        <v>0</v>
      </c>
      <c r="M49" s="114"/>
      <c r="N49" s="114"/>
      <c r="O49" s="114">
        <v>1</v>
      </c>
    </row>
    <row r="50" spans="2:15" ht="60" x14ac:dyDescent="0.25">
      <c r="B50" s="104" t="s">
        <v>73</v>
      </c>
      <c r="C50" s="104" t="s">
        <v>74</v>
      </c>
      <c r="D50" s="110" t="s">
        <v>75</v>
      </c>
      <c r="E50" s="114">
        <v>70</v>
      </c>
      <c r="F50" s="114">
        <v>0</v>
      </c>
      <c r="G50" s="114">
        <v>0</v>
      </c>
      <c r="H50" s="114">
        <v>5</v>
      </c>
      <c r="I50" s="114">
        <v>75</v>
      </c>
      <c r="J50" s="106"/>
      <c r="K50" s="113">
        <v>115</v>
      </c>
      <c r="L50" s="112">
        <v>0</v>
      </c>
      <c r="M50" s="114"/>
      <c r="N50" s="114"/>
      <c r="O50" s="114">
        <v>115</v>
      </c>
    </row>
    <row r="51" spans="2:15" ht="90" x14ac:dyDescent="0.25">
      <c r="B51" s="107" t="s">
        <v>76</v>
      </c>
      <c r="C51" s="104" t="s">
        <v>77</v>
      </c>
      <c r="D51" s="104" t="s">
        <v>78</v>
      </c>
      <c r="E51" s="114" t="s">
        <v>79</v>
      </c>
      <c r="F51" s="114" t="s">
        <v>79</v>
      </c>
      <c r="G51" s="114" t="s">
        <v>79</v>
      </c>
      <c r="H51" s="114" t="s">
        <v>79</v>
      </c>
      <c r="I51" s="114" t="s">
        <v>80</v>
      </c>
      <c r="J51" s="106"/>
      <c r="K51" s="113" t="s">
        <v>81</v>
      </c>
      <c r="L51" s="112" t="s">
        <v>82</v>
      </c>
      <c r="M51" s="114"/>
      <c r="N51" s="114"/>
      <c r="O51" s="114" t="s">
        <v>83</v>
      </c>
    </row>
    <row r="52" spans="2:15" ht="60" x14ac:dyDescent="0.25">
      <c r="B52" s="107" t="s">
        <v>84</v>
      </c>
      <c r="C52" s="104" t="s">
        <v>85</v>
      </c>
      <c r="D52" s="110" t="s">
        <v>86</v>
      </c>
      <c r="E52" s="114">
        <v>3000</v>
      </c>
      <c r="F52" s="114">
        <v>3000</v>
      </c>
      <c r="G52" s="114">
        <v>2000</v>
      </c>
      <c r="H52" s="114">
        <v>2000</v>
      </c>
      <c r="I52" s="114">
        <v>10000</v>
      </c>
      <c r="J52" s="106"/>
      <c r="K52" s="113">
        <v>14167</v>
      </c>
      <c r="L52" s="112">
        <v>7000</v>
      </c>
      <c r="M52" s="114"/>
      <c r="N52" s="114"/>
      <c r="O52" s="114">
        <v>21167</v>
      </c>
    </row>
    <row r="53" spans="2:15" ht="75" x14ac:dyDescent="0.25">
      <c r="B53" s="104" t="s">
        <v>87</v>
      </c>
      <c r="C53" s="104" t="s">
        <v>88</v>
      </c>
      <c r="D53" s="104" t="s">
        <v>89</v>
      </c>
      <c r="E53" s="114">
        <v>0</v>
      </c>
      <c r="F53" s="114">
        <v>0</v>
      </c>
      <c r="G53" s="114">
        <v>0</v>
      </c>
      <c r="H53" s="114">
        <v>1</v>
      </c>
      <c r="I53" s="114">
        <v>1</v>
      </c>
      <c r="J53" s="106"/>
      <c r="K53" s="113">
        <v>0</v>
      </c>
      <c r="L53" s="112">
        <v>0</v>
      </c>
      <c r="M53" s="114"/>
      <c r="N53" s="114"/>
      <c r="O53" s="114">
        <v>0</v>
      </c>
    </row>
    <row r="54" spans="2:15" ht="30" x14ac:dyDescent="0.25">
      <c r="B54" s="107" t="s">
        <v>90</v>
      </c>
      <c r="C54" s="104" t="s">
        <v>91</v>
      </c>
      <c r="D54" s="114" t="s">
        <v>92</v>
      </c>
      <c r="E54" s="105">
        <v>20</v>
      </c>
      <c r="F54" s="114">
        <v>20</v>
      </c>
      <c r="G54" s="114">
        <v>10</v>
      </c>
      <c r="H54" s="114">
        <v>20</v>
      </c>
      <c r="I54" s="114">
        <v>70</v>
      </c>
      <c r="J54" s="106"/>
      <c r="K54" s="113">
        <v>20</v>
      </c>
      <c r="L54" s="112">
        <v>4</v>
      </c>
      <c r="M54" s="114"/>
      <c r="N54" s="114"/>
      <c r="O54" s="114">
        <v>24</v>
      </c>
    </row>
    <row r="55" spans="2:15" ht="90" x14ac:dyDescent="0.25">
      <c r="B55" s="107" t="s">
        <v>93</v>
      </c>
      <c r="C55" s="104" t="s">
        <v>94</v>
      </c>
      <c r="D55" s="104" t="s">
        <v>95</v>
      </c>
      <c r="E55" s="114">
        <v>0</v>
      </c>
      <c r="F55" s="114">
        <v>0</v>
      </c>
      <c r="G55" s="114">
        <v>200</v>
      </c>
      <c r="H55" s="114">
        <v>200</v>
      </c>
      <c r="I55" s="114">
        <v>400</v>
      </c>
      <c r="J55" s="106"/>
      <c r="K55" s="113">
        <v>0</v>
      </c>
      <c r="L55" s="112">
        <v>0</v>
      </c>
      <c r="M55" s="115"/>
      <c r="N55" s="115"/>
      <c r="O55" s="114">
        <v>0</v>
      </c>
    </row>
    <row r="56" spans="2:15" ht="75" x14ac:dyDescent="0.25">
      <c r="B56" s="109" t="s">
        <v>96</v>
      </c>
      <c r="C56" s="104" t="s">
        <v>97</v>
      </c>
      <c r="D56" s="104" t="s">
        <v>98</v>
      </c>
      <c r="E56" s="114">
        <v>0</v>
      </c>
      <c r="F56" s="114">
        <v>0</v>
      </c>
      <c r="G56" s="114">
        <v>1</v>
      </c>
      <c r="H56" s="114">
        <v>0</v>
      </c>
      <c r="I56" s="114">
        <v>1</v>
      </c>
      <c r="J56" s="106"/>
      <c r="K56" s="113">
        <v>0</v>
      </c>
      <c r="L56" s="112">
        <v>0</v>
      </c>
      <c r="M56" s="115"/>
      <c r="N56" s="115"/>
      <c r="O56" s="114">
        <v>0</v>
      </c>
    </row>
    <row r="57" spans="2:15" ht="90" x14ac:dyDescent="0.25">
      <c r="B57" s="108"/>
      <c r="C57" s="104" t="s">
        <v>99</v>
      </c>
      <c r="D57" s="104" t="s">
        <v>100</v>
      </c>
      <c r="E57" s="114">
        <v>0</v>
      </c>
      <c r="F57" s="114">
        <v>1</v>
      </c>
      <c r="G57" s="114">
        <v>0</v>
      </c>
      <c r="H57" s="114">
        <v>1</v>
      </c>
      <c r="I57" s="114">
        <v>2</v>
      </c>
      <c r="J57" s="106"/>
      <c r="K57" s="113">
        <v>0</v>
      </c>
      <c r="L57" s="112">
        <v>0</v>
      </c>
      <c r="M57" s="115"/>
      <c r="N57" s="115"/>
      <c r="O57" s="114">
        <v>0</v>
      </c>
    </row>
  </sheetData>
  <mergeCells count="38">
    <mergeCell ref="B56:B57"/>
    <mergeCell ref="B32:B34"/>
    <mergeCell ref="B4:V4"/>
    <mergeCell ref="B5:V5"/>
    <mergeCell ref="C6:J6"/>
    <mergeCell ref="C8:J8"/>
    <mergeCell ref="C9:J9"/>
    <mergeCell ref="C7:J7"/>
    <mergeCell ref="C10:J10"/>
    <mergeCell ref="C12:F12"/>
    <mergeCell ref="H12:I12"/>
    <mergeCell ref="C14:F14"/>
    <mergeCell ref="H15:I15"/>
    <mergeCell ref="C15:F15"/>
    <mergeCell ref="B25:B29"/>
    <mergeCell ref="D25:D29"/>
    <mergeCell ref="C18:F18"/>
    <mergeCell ref="C13:F13"/>
    <mergeCell ref="H17:I17"/>
    <mergeCell ref="C16:F16"/>
    <mergeCell ref="C17:F17"/>
    <mergeCell ref="C19:F19"/>
    <mergeCell ref="G26:G29"/>
    <mergeCell ref="H19:I19"/>
    <mergeCell ref="I26:I29"/>
    <mergeCell ref="E25:I25"/>
    <mergeCell ref="B21:I22"/>
    <mergeCell ref="B23:I24"/>
    <mergeCell ref="E26:E29"/>
    <mergeCell ref="F26:F29"/>
    <mergeCell ref="C25:C29"/>
    <mergeCell ref="H26:H29"/>
    <mergeCell ref="K25:O25"/>
    <mergeCell ref="K26:K29"/>
    <mergeCell ref="L26:L29"/>
    <mergeCell ref="M26:M29"/>
    <mergeCell ref="N26:N29"/>
    <mergeCell ref="O26:O29"/>
  </mergeCells>
  <pageMargins left="0.27559055118110237" right="0.31496062992125984" top="0.74803149606299213" bottom="0.74803149606299213" header="0.35433070866141736" footer="0.31496062992125984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2021 SEGUIM 1er SEMES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Dianela Figueroa</dc:creator>
  <cp:lastModifiedBy>Eduard Fulcar</cp:lastModifiedBy>
  <cp:lastPrinted>2020-02-04T20:56:56Z</cp:lastPrinted>
  <dcterms:created xsi:type="dcterms:W3CDTF">2017-08-21T18:14:40Z</dcterms:created>
  <dcterms:modified xsi:type="dcterms:W3CDTF">2021-07-15T16:35:46Z</dcterms:modified>
</cp:coreProperties>
</file>