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Old DATA\misdocumentos\Planif Depto 21\2024 PLANIF DEPTO\POA 24\Trim 4 -24 Ejec POA\"/>
    </mc:Choice>
  </mc:AlternateContent>
  <bookViews>
    <workbookView xWindow="0" yWindow="480" windowWidth="15360" windowHeight="11040"/>
  </bookViews>
  <sheets>
    <sheet name="EJECUCIÓN POA TRIM. IV" sheetId="5" r:id="rId1"/>
  </sheets>
  <externalReferences>
    <externalReference r:id="rId2"/>
  </externalReferences>
  <definedNames>
    <definedName name="Cal">#REF!</definedName>
    <definedName name="Calificación">[1]Hoja1!$G$6:$G$8</definedName>
    <definedName name="Imp">#REF!</definedName>
    <definedName name="matriz">#REF!</definedName>
    <definedName name="mm">#REF!</definedName>
    <definedName name="Objetivos">[1]Hoja1!$B$6:$B$9</definedName>
    <definedName name="Respuesta">[1]Hoja1!$P$6:$P$9</definedName>
    <definedName name="Riesgo">[1]Hoja1!$N$6:$N$11</definedName>
    <definedName name="Riesgos">[1]Hoja1!$D$6:$D$13</definedName>
    <definedName name="Valor">[1]Hoja1!$M$6:$M$11</definedName>
    <definedName name="VA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5" l="1"/>
</calcChain>
</file>

<file path=xl/sharedStrings.xml><?xml version="1.0" encoding="utf-8"?>
<sst xmlns="http://schemas.openxmlformats.org/spreadsheetml/2006/main" count="131" uniqueCount="106">
  <si>
    <t xml:space="preserve">Producto </t>
  </si>
  <si>
    <t>Indicador</t>
  </si>
  <si>
    <t xml:space="preserve">Beneficiarios  </t>
  </si>
  <si>
    <t>Unidad de Medida</t>
  </si>
  <si>
    <t>Hombres</t>
  </si>
  <si>
    <t>Mujeres</t>
  </si>
  <si>
    <t xml:space="preserve">Medios de Verificación </t>
  </si>
  <si>
    <t>Metas Programadas 2024</t>
  </si>
  <si>
    <t>Total Benef.</t>
  </si>
  <si>
    <t>Dist. Munic.</t>
  </si>
  <si>
    <t>Municipio</t>
  </si>
  <si>
    <t>Provincia</t>
  </si>
  <si>
    <t>Viceministerio de Planificación Sectorial Agropecuaria</t>
  </si>
  <si>
    <t>Departamento de Planificación</t>
  </si>
  <si>
    <t>Insumos para los Indicadores de Cohesión Territorial</t>
  </si>
  <si>
    <t>La Vega</t>
  </si>
  <si>
    <t>Duarte</t>
  </si>
  <si>
    <t>San Francisco</t>
  </si>
  <si>
    <t>Tecnologías generadas para el manejo agropecuario</t>
  </si>
  <si>
    <t>Número de tecnologías</t>
  </si>
  <si>
    <t>Cantidad de tecnologías</t>
  </si>
  <si>
    <t>Al menos 34 tecnologías</t>
  </si>
  <si>
    <t>Tecnologías validadas a escala comercial</t>
  </si>
  <si>
    <t xml:space="preserve"> Transferencia a los Diferentes Usuarios de las Tecnologías y Servicios Tecnológicos Generados o Validados por el IDIAF</t>
  </si>
  <si>
    <t>Personas capacitadas</t>
  </si>
  <si>
    <t>Informes trimestrales Listas de participantes
Memoria del Instituto</t>
  </si>
  <si>
    <t>A diciembre 2024, se ha trabajado en el proceso de generación de al menos 22 tecnologías</t>
  </si>
  <si>
    <t>MATRIZ DE RECOPILACIÓN DE INFORMACIÓN PARA EL POA 2024</t>
  </si>
  <si>
    <t xml:space="preserve"> </t>
  </si>
  <si>
    <t xml:space="preserve">Resultados o Avance </t>
  </si>
  <si>
    <t>Año 2024</t>
  </si>
  <si>
    <t xml:space="preserve">Metas Ejecutadas </t>
  </si>
  <si>
    <t xml:space="preserve"> Presupuesto Ejecutado</t>
  </si>
  <si>
    <t xml:space="preserve">Constanza </t>
  </si>
  <si>
    <t>Informes de ejecución de proyectos de investigación
Infomres de actividades de investigación</t>
  </si>
  <si>
    <t xml:space="preserve">Informes mensuales de módulos de validación tecnológica
Informes de actividades de validación </t>
  </si>
  <si>
    <r>
      <t xml:space="preserve">Institución: </t>
    </r>
    <r>
      <rPr>
        <sz val="11"/>
        <color theme="1"/>
        <rFont val="Calibri"/>
        <family val="2"/>
        <scheme val="minor"/>
      </rPr>
      <t xml:space="preserve"> Instituto Dominicano de Investigaciones Agropecuarias y Forestales (IDIAF) </t>
    </r>
  </si>
  <si>
    <r>
      <t xml:space="preserve">Objetivo: </t>
    </r>
    <r>
      <rPr>
        <sz val="11"/>
        <color theme="1"/>
        <rFont val="Calibri"/>
        <family val="2"/>
        <scheme val="minor"/>
      </rPr>
      <t xml:space="preserve"> 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t>
    </r>
  </si>
  <si>
    <r>
      <t xml:space="preserve">Ejes Estratégicos: </t>
    </r>
    <r>
      <rPr>
        <sz val="11"/>
        <color theme="1"/>
        <rFont val="Calibri"/>
        <family val="2"/>
        <scheme val="minor"/>
      </rPr>
      <t>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t>
    </r>
  </si>
  <si>
    <t>4to.Trim.</t>
  </si>
  <si>
    <t>Total Meta Física Trim IV</t>
  </si>
  <si>
    <t>EJECUCIÓN DEL PLAN OPERATIVO ANUAL TRIMESTRE IV (Octubre - Diciembre 2024)</t>
  </si>
  <si>
    <t>Hermanas Mirabal, Duarate, San José de Ocoa, Montecristi, Valverde, La Vega, Puerto Plata, Samaná, Azua Monte Planta, Santiago, San Juan, San Cristóbal.</t>
  </si>
  <si>
    <t>San Francisco de Macorís, Rancho Arriba, Guayubín, Constanza, Yásica, Las yayas, La Vega, Bayaguana,  San José de las Matas, Mao, Las Matas de Farfán, Villa Altagracias, Monte Llano, Tenares.</t>
  </si>
  <si>
    <t>Hatillo, Hato al Medio, Cenoví, Ámina.</t>
  </si>
  <si>
    <t>Constanza</t>
  </si>
  <si>
    <t xml:space="preserve">Guayabo Dulce </t>
  </si>
  <si>
    <t>Hato Mayor del Rey</t>
  </si>
  <si>
    <t>Hato Mayor</t>
  </si>
  <si>
    <t>Pedro Brand y La Herradura</t>
  </si>
  <si>
    <t xml:space="preserve">Santo Domingo Oeste y Santiago de los Caballeros </t>
  </si>
  <si>
    <t xml:space="preserve">Pantoja </t>
  </si>
  <si>
    <t>Santo Domingo oeste</t>
  </si>
  <si>
    <t>Aplicación nacional</t>
  </si>
  <si>
    <t>Sabana Larga</t>
  </si>
  <si>
    <t>3) Uso de un implante hormonal (B- 17), sobre los parámetros productivos en ganado bovino mestizos de ceba</t>
  </si>
  <si>
    <t>3) Actividades de validación tecnológica en el módulo de investigación cunícola de la Estación Experimental Pedro Brand, EEPB y la producción, por vía reproductiva de alevines de tilapia, en la Estación Experimental Acuícola de Santiago, EEAS.</t>
  </si>
  <si>
    <t>7) Manejado el banco de germoplasma de mango, en la Estación Experimental de Frutales Baní, compuesto por doce materiales, y seleccionados los cultivares Osteen, Rapoza , Kessar y Nan Doc Main  por sus características sobresalientes para diferentes  nichos de mercado.</t>
  </si>
  <si>
    <t>8) Mantenido el banco de germoplasma de yuca establecido en La Vega, donde se evaluó el sistema  radicular (5, 6 y 3, respectivamente) y foliar  (48.05, 54.3 y 52.06  cm2, respectivamente) de las variedades Lima 40, Perla y Rojita negrita, por ser las más promisorias.</t>
  </si>
  <si>
    <t>Peravia</t>
  </si>
  <si>
    <t>Gandero D1</t>
  </si>
  <si>
    <t>Sabana Yegua</t>
  </si>
  <si>
    <t>Azua</t>
  </si>
  <si>
    <t>Ganadero D1</t>
  </si>
  <si>
    <t xml:space="preserve">Barahona </t>
  </si>
  <si>
    <t>Palo alto</t>
  </si>
  <si>
    <t>El Salado</t>
  </si>
  <si>
    <t>Galván</t>
  </si>
  <si>
    <t>Bahoruco</t>
  </si>
  <si>
    <t>Bahoruco, Barahona, San Juan.</t>
  </si>
  <si>
    <t xml:space="preserve">Tamayo </t>
  </si>
  <si>
    <t xml:space="preserve">Sabana Larga </t>
  </si>
  <si>
    <t>Ocoa</t>
  </si>
  <si>
    <t>4) Validada la tecnología de producción de maíz criollo grano largo, en la Estación Experimental Azua.  El manejo del agua de riego por inundación en esta variedad, es primordial en dos etapas fenológicas específicas (VG y VE) (estadío vegetativo de germinación y estadío vegetativo de la espiga). La falta de agua en la etapa VE, representó una baja producción y granos de poca calidad.</t>
  </si>
  <si>
    <t>5) Validada la tecnología de producción de banano en la Estación Experimental Azua.  El manejo consiste en un manteniento programado que incluye el deshoje, deshije y riego. La variedad utilizada es la Gran Enano. Aunque no siempre se logran grandes saltos tecnológicos, pequeñas mejoras continuas en técnicas de cultivo, manejo de plagas y tiempo de corte han contribuido a la reducción de costos y aumento de la productividad.</t>
  </si>
  <si>
    <t>6) Se valida el manejo agrícola de cultivos asociados en la Estación Experimental Azua, sembrando plátano + auyama y, plátano+ habichuela. Además, en el mismo terreno se lleva a cabo combinación de densidades de siembra. Con estas tecnologías se busca mejorar la absorción de nutrientes, aumentar la productividad, controlar plagas y enfermedades, mejora la textura y estructura del suelo, aprovechar de forma óptima el suelo y reducir la erosión.</t>
  </si>
  <si>
    <t>7) Se procura disponer de una tecnología para la producción de plátano en Barahona, con prácticas agrícolas que puedan ser fácilmente adoptadas por los productores de Barahona como:
1. Uso de alta densidad: Siembra de 210 plantas por tarea.  
2. Control de malezas alternado: Sistema dual combinando uso de productos químicos con herbicidas quemantes (Paraquat), y control manual (azada).</t>
  </si>
  <si>
    <t xml:space="preserve">8) Validada la tecnología de producción de plantas de plátano a partir de cormitos en la Estación Experimental Palo Alto, en Barahona.  La productividad de este material de siembra  supera a aquellas usadas tradicionalmemte (cepas o cormos).                                                                                               </t>
  </si>
  <si>
    <t>9) Validada la tecnología de producción de pimiento morrón en ambiente protegido, en la Estación Experimental Sabana Larga, en Ocoa; durante la cual se obtuvo una producción de 7,390 libras de fruta.</t>
  </si>
  <si>
    <t>10) Durante la validación de la tecnología de producción de aguacate en la Estación Experimental Sabana Larga, en Ocoa, se continuaron las labores culturales de fertilización, riego y, control químico y manual de malezas.</t>
  </si>
  <si>
    <t>11) Validada la tecnología de producción de plantas injertadas de limón persa libres de HLB, en túneles, en la Estación Experimental de Frutales  Baní; a la vez se produjeron 500 nuevas plantas y 1000 yemas.</t>
  </si>
  <si>
    <t>12) Validada la tecnología de producción de plantas frutales injertadas en vivero en la Estación Experimental de Frutales  Baní; a la vez se produjeron 2,970 nuevas plantas injertadas.</t>
  </si>
  <si>
    <t>13) Validada la tecnología de producción de padrotes ovinocaprinos en la Estación Experimental Las Ovinocaprina Tablas.  Fueron entregados 28 padrotes al FEDA dentro del acuerdo con el IDIAF, para ser donados entre beneficiarios, en apoyo al Plan de Relanzamiento, Repoblamiento y Desarrollo del Sector Ovinocaprino en la República Dominicana.</t>
  </si>
  <si>
    <t>14) Validada la tecnología de producción de alevines de tilapia de alta calidad genética en Neyba, donde ya fueron iniciados los trabajos utilizando reproductores YY y obtenidas dos camadas para un total de 17,100 unidades.</t>
  </si>
  <si>
    <t>15) Se valida la producción de doce hortalizas (Cebolla roja, ají cubanela, cilantro, lechuga rizada, zanahoria, brócoli, berenjena, remolacha, espinaca, rábano, molondrón y ají gustoso) en camas, con sustrato de tierra negra + arena, y tres niveles de sombra bajo sarán (50, 60 y 65%),  en la Estación Experimental Acuícola El Salado, en Neyba.</t>
  </si>
  <si>
    <r>
      <t xml:space="preserve">1) En estudio para determinar el efecto de dosis crecientes de gallinaza compostada sobre el desarrollo y productividad del cultivo de ajo (Allium sativum) en Constanza, se determinó que las dosis crecientes gallinaza compostada afectaron significativamente el rendimiento del ajo, encontrándose que a medida que se aplicó mayor cantidad de gallinaza,se obtuvo mayores rendimientos del cultivo del ajo.  Siendo la dosis óptima de 24 t/ha de gallinaza.
2) Fue realizado el primer reporte sobre la presencia de especímenes de nematodos de la familia </t>
    </r>
    <r>
      <rPr>
        <i/>
        <sz val="11"/>
        <rFont val="Calibri"/>
        <family val="2"/>
        <scheme val="minor"/>
      </rPr>
      <t>Heteroderidae</t>
    </r>
    <r>
      <rPr>
        <sz val="11"/>
        <rFont val="Calibri"/>
        <family val="2"/>
        <scheme val="minor"/>
      </rPr>
      <t xml:space="preserve"> en Constanza, de la cual todos los géneros son cuarentenarios para el país.
</t>
    </r>
  </si>
  <si>
    <r>
      <t xml:space="preserve">4) El hongo </t>
    </r>
    <r>
      <rPr>
        <i/>
        <sz val="12"/>
        <rFont val="Times New Roman"/>
        <family val="1"/>
      </rPr>
      <t>Beauveria</t>
    </r>
    <r>
      <rPr>
        <sz val="12"/>
        <rFont val="Times New Roman"/>
        <family val="1"/>
      </rPr>
      <t xml:space="preserve"> sp., fue evaluado in vitro contra el gusano cogollero (S</t>
    </r>
    <r>
      <rPr>
        <i/>
        <sz val="12"/>
        <rFont val="Times New Roman"/>
        <family val="1"/>
      </rPr>
      <t>podoptera frugiperd</t>
    </r>
    <r>
      <rPr>
        <sz val="12"/>
        <rFont val="Times New Roman"/>
        <family val="1"/>
      </rPr>
      <t>a) y se obtuvo una mortalidad de 100%.</t>
    </r>
  </si>
  <si>
    <r>
      <t xml:space="preserve">5) El extracto  crudo de noni inhibe el crecimiento del género del hongo  </t>
    </r>
    <r>
      <rPr>
        <i/>
        <sz val="12"/>
        <rFont val="Times New Roman"/>
        <family val="1"/>
      </rPr>
      <t>Fusarium</t>
    </r>
    <r>
      <rPr>
        <sz val="12"/>
        <rFont val="Times New Roman"/>
        <family val="1"/>
      </rPr>
      <t xml:space="preserve"> el 100% en las concentraciones de 25, 50 y 75%..</t>
    </r>
  </si>
  <si>
    <t>6) Se evaluo la utilización de coberturas plásticas y aceite agrícola para el manejo de plagas en el cultivo de pimiento en invernaderos. Se probaron plastico gris y negro con y son aceite agrícola en invernadero con sustrato y en suelo directo.  Se observó una reducción significativa en la población de plagas mediantel uso de coberturas plásticas con aceite agricola.</t>
  </si>
  <si>
    <t>1) Se inició la validación de 15 cultivares de ajo, 9 tipo Poyo (Pancho, Sánchez, Santo, Mon, Miguel, José Sabina, Juanqui, Morado niño y RFA) y 6 tipo Katin (Tony, José Luis, Simón, Josué, JHony y DEFI) en la estación Constanza</t>
  </si>
  <si>
    <t>2) Se completó la validación de  la tecnología “uso de semillas procedentes de mazorcas maduras y semimaduras para la producción de plantas de clones élites de cacao”, en la estación Mata Larga. Fueron suminstradas a productores 16,110 plantas producidas con esta tecnología.</t>
  </si>
  <si>
    <t xml:space="preserve">78 beneficiarios realizaron análisis de laboratorio, lo que permitió procesar un total de 466 muestras de material de suelo y material vegetal de cultivos en los laboratorios del IDIAF, ubicados en las estaciones de Mata Larga y CENTA, en Pantoja.
</t>
  </si>
  <si>
    <r>
      <rPr>
        <b/>
        <sz val="11"/>
        <rFont val="Calibri"/>
        <family val="2"/>
        <scheme val="minor"/>
      </rPr>
      <t xml:space="preserve">748 </t>
    </r>
    <r>
      <rPr>
        <sz val="11"/>
        <rFont val="Calibri"/>
        <family val="2"/>
        <scheme val="minor"/>
      </rPr>
      <t xml:space="preserve"> técnicos,productores y estudiantes, beneficiados con actividades de disfusión de tecnologías sobre:  producción de semilla y manejo de cultivo de papa, Injertía y polinización del cacao, banco de germoplasma de batata y yuca, análisis de suelo, y siembra directa de arroz, manejo de limón persa. Visitas y giras técnicas a las Estaciones Experimentales de Pedro Brand, Azua, Frutales de Baní, Acuícola y de ganado de Pimentel.</t>
    </r>
  </si>
  <si>
    <t xml:space="preserve">75 beneficiarios recibieron material vegetal y pies de cría, tales  como: plantas de cacao, cormitos de plátanos, 88,640 alevines de tilapia, 28 padrotes (12 caprinos y 16 ovinos), carne de conejo, miel y 1,987 plantas de frutales. </t>
  </si>
  <si>
    <t>Al menos 3036 productores y técnicos</t>
  </si>
  <si>
    <t>Angelina, El Salado, Palo Alto,  Sabaneta, Pedro Corto, El Cercado,  Los Toros de Azua,Pedro Brand, La Herradura, Casa de Alto-Pimentel</t>
  </si>
  <si>
    <t>Cotuí, San Francisco de Macorís. Mao, La Vega, Dajabón, Neyba, Galván, Duvergé, Villa Jaragua y San Juan, Pedro Brand, Santiago</t>
  </si>
  <si>
    <t>Sánchez Ramírez, Duarte, Valverde, La Vega, Dajabón,Independencia,Bahoruco, Barahona, San Juan, Azua,  Peravia, Santo Domingo, Santiago</t>
  </si>
  <si>
    <t>Pedro Brand, San Francisco de Macorís, Santiago, Galván, San Juan, El Cercado, Santiago, Baní</t>
  </si>
  <si>
    <t xml:space="preserve">Pedro Brand, La Herradura, Pimentel, Las Tabla, El Salado, </t>
  </si>
  <si>
    <t>Santo Domingo, Duarte, Santiago, San Juan, Azua, Peravia, Bahoruco, Barahona</t>
  </si>
  <si>
    <t>Baní</t>
  </si>
  <si>
    <t>Las Tablas</t>
  </si>
  <si>
    <t>San José de Ocoa</t>
  </si>
  <si>
    <t>Sabaneta</t>
  </si>
  <si>
    <t xml:space="preserve">San José de Ocoa,  Espaillat, La Vega, San Juan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</si>
</sst>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10409]#,##0.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sz val="11"/>
      <color rgb="FFFF0000"/>
      <name val="Calibri"/>
      <family val="2"/>
      <scheme val="minor"/>
    </font>
    <font>
      <sz val="11"/>
      <name val="Calibri"/>
      <family val="2"/>
      <scheme val="minor"/>
    </font>
    <font>
      <b/>
      <sz val="11"/>
      <name val="Calibri"/>
      <family val="2"/>
      <scheme val="minor"/>
    </font>
    <font>
      <i/>
      <sz val="11"/>
      <name val="Calibri"/>
      <family val="2"/>
      <scheme val="minor"/>
    </font>
    <font>
      <sz val="12"/>
      <name val="Times New Roman"/>
      <family val="1"/>
    </font>
    <font>
      <sz val="12"/>
      <name val="Calibri"/>
      <family val="2"/>
      <scheme val="minor"/>
    </font>
    <font>
      <i/>
      <sz val="12"/>
      <name val="Times New Roman"/>
      <family val="1"/>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23">
    <xf numFmtId="0" fontId="0" fillId="0" borderId="0" xfId="0"/>
    <xf numFmtId="0" fontId="0" fillId="0" borderId="0" xfId="0" applyFont="1"/>
    <xf numFmtId="0" fontId="2" fillId="2" borderId="13" xfId="0" applyFont="1" applyFill="1" applyBorder="1" applyAlignment="1">
      <alignment vertical="top" wrapText="1"/>
    </xf>
    <xf numFmtId="0" fontId="0" fillId="0" borderId="3" xfId="0" applyFont="1" applyBorder="1" applyAlignment="1">
      <alignment vertical="center"/>
    </xf>
    <xf numFmtId="0" fontId="0" fillId="0" borderId="14"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wrapText="1"/>
    </xf>
    <xf numFmtId="0" fontId="4"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2" fillId="4" borderId="15" xfId="0" applyFont="1" applyFill="1" applyBorder="1" applyAlignment="1">
      <alignment vertical="center" wrapText="1"/>
    </xf>
    <xf numFmtId="0" fontId="6" fillId="9" borderId="13"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left" vertical="center" wrapText="1"/>
    </xf>
    <xf numFmtId="0" fontId="5" fillId="0" borderId="1" xfId="0" applyFont="1" applyFill="1" applyBorder="1" applyAlignment="1">
      <alignment vertical="center" wrapText="1"/>
    </xf>
    <xf numFmtId="0" fontId="0" fillId="0" borderId="1" xfId="0" applyFont="1" applyBorder="1" applyAlignment="1">
      <alignment wrapText="1"/>
    </xf>
    <xf numFmtId="3" fontId="0" fillId="0" borderId="1" xfId="0" applyNumberFormat="1" applyFont="1" applyFill="1" applyBorder="1" applyAlignment="1">
      <alignment horizontal="center" vertical="center" wrapText="1"/>
    </xf>
    <xf numFmtId="3"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1" xfId="0" applyFont="1" applyBorder="1"/>
    <xf numFmtId="0" fontId="0" fillId="0" borderId="23" xfId="0" applyFont="1" applyBorder="1"/>
    <xf numFmtId="0" fontId="0" fillId="0" borderId="24" xfId="0" applyFont="1" applyBorder="1"/>
    <xf numFmtId="0" fontId="0" fillId="0" borderId="25" xfId="0" applyFont="1" applyBorder="1" applyAlignment="1">
      <alignment horizontal="left" vertical="center" wrapText="1"/>
    </xf>
    <xf numFmtId="0" fontId="0" fillId="2" borderId="25" xfId="0" applyFont="1" applyFill="1" applyBorder="1" applyAlignment="1">
      <alignment vertical="center" wrapText="1"/>
    </xf>
    <xf numFmtId="3" fontId="0"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5" fillId="0" borderId="1" xfId="0" quotePrefix="1" applyFont="1" applyFill="1" applyBorder="1" applyAlignment="1">
      <alignment horizontal="left" wrapText="1"/>
    </xf>
    <xf numFmtId="0" fontId="0" fillId="0" borderId="1" xfId="0" applyFont="1" applyFill="1" applyBorder="1" applyAlignment="1">
      <alignment vertical="center"/>
    </xf>
    <xf numFmtId="0" fontId="5" fillId="0" borderId="1" xfId="0" applyFont="1" applyFill="1" applyBorder="1" applyAlignment="1">
      <alignment horizontal="left" vertical="center" wrapText="1"/>
    </xf>
    <xf numFmtId="0" fontId="2" fillId="9" borderId="3" xfId="0" applyFont="1" applyFill="1" applyBorder="1" applyAlignment="1">
      <alignment horizontal="center" vertical="center" wrapText="1"/>
    </xf>
    <xf numFmtId="0" fontId="8" fillId="0" borderId="1" xfId="0" quotePrefix="1" applyFont="1" applyFill="1" applyBorder="1" applyAlignment="1">
      <alignment horizontal="justify"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quotePrefix="1" applyFont="1" applyFill="1" applyBorder="1" applyAlignment="1">
      <alignment vertical="center" wrapText="1"/>
    </xf>
    <xf numFmtId="0" fontId="8" fillId="0" borderId="1" xfId="0" quotePrefix="1" applyFont="1" applyFill="1" applyBorder="1" applyAlignment="1">
      <alignment horizontal="justify"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quotePrefix="1"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3" fontId="5" fillId="0" borderId="1"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3" fontId="0" fillId="0" borderId="1" xfId="0" applyNumberFormat="1" applyFont="1" applyBorder="1" applyAlignment="1">
      <alignment horizontal="center" vertical="center"/>
    </xf>
    <xf numFmtId="4" fontId="6" fillId="0" borderId="26"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2" borderId="2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0" fillId="0" borderId="0" xfId="0" applyFont="1" applyAlignment="1">
      <alignment horizontal="center" wrapText="1"/>
    </xf>
    <xf numFmtId="0" fontId="2" fillId="6" borderId="7"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0" fillId="6" borderId="3" xfId="0" applyFont="1" applyFill="1" applyBorder="1" applyAlignment="1">
      <alignment horizontal="center" wrapText="1"/>
    </xf>
    <xf numFmtId="0" fontId="2" fillId="7" borderId="5"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15" xfId="0" applyFont="1" applyFill="1" applyBorder="1" applyAlignment="1">
      <alignment horizontal="center" vertical="center" wrapText="1"/>
    </xf>
    <xf numFmtId="0" fontId="0" fillId="2" borderId="3" xfId="0" applyFont="1" applyFill="1" applyBorder="1" applyAlignment="1">
      <alignment horizontal="left" vertical="top" wrapText="1"/>
    </xf>
    <xf numFmtId="0" fontId="2" fillId="2" borderId="10" xfId="0" applyFont="1" applyFill="1" applyBorder="1" applyAlignment="1">
      <alignment horizontal="left" vertical="center"/>
    </xf>
    <xf numFmtId="0" fontId="2" fillId="0" borderId="6" xfId="0" applyFont="1" applyBorder="1" applyAlignment="1">
      <alignment vertical="center"/>
    </xf>
    <xf numFmtId="0" fontId="2" fillId="0" borderId="6" xfId="0" applyFont="1" applyBorder="1"/>
    <xf numFmtId="0" fontId="2" fillId="0" borderId="12"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3" borderId="16" xfId="0" applyFont="1" applyFill="1" applyBorder="1" applyAlignment="1">
      <alignment horizontal="center" vertical="center" wrapText="1"/>
    </xf>
    <xf numFmtId="0" fontId="0" fillId="0" borderId="18" xfId="0" applyFont="1" applyBorder="1" applyAlignment="1">
      <alignment horizontal="center" vertical="center" wrapText="1"/>
    </xf>
    <xf numFmtId="0" fontId="2" fillId="3" borderId="8" xfId="0" applyFont="1" applyFill="1" applyBorder="1" applyAlignment="1">
      <alignment horizontal="center" vertical="center" wrapText="1"/>
    </xf>
    <xf numFmtId="0" fontId="0" fillId="0" borderId="19" xfId="0" applyFont="1" applyBorder="1" applyAlignment="1">
      <alignment horizontal="center" vertical="center" wrapText="1"/>
    </xf>
    <xf numFmtId="0" fontId="2" fillId="3" borderId="9" xfId="0" applyFont="1" applyFill="1" applyBorder="1" applyAlignment="1">
      <alignment horizontal="center" vertical="center" wrapText="1"/>
    </xf>
    <xf numFmtId="0" fontId="0" fillId="0" borderId="20" xfId="0" applyFont="1" applyBorder="1" applyAlignment="1">
      <alignment horizontal="center" vertical="center" wrapText="1"/>
    </xf>
    <xf numFmtId="0" fontId="2" fillId="5"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2" borderId="0" xfId="0" applyFont="1" applyFill="1" applyBorder="1" applyAlignment="1">
      <alignment horizontal="center" vertical="center"/>
    </xf>
    <xf numFmtId="3" fontId="5" fillId="0" borderId="1" xfId="0" applyNumberFormat="1" applyFont="1" applyFill="1" applyBorder="1" applyAlignment="1">
      <alignment horizontal="center" vertical="center" wrapText="1"/>
    </xf>
    <xf numFmtId="0" fontId="0" fillId="0" borderId="25" xfId="0" applyFont="1" applyBorder="1" applyAlignment="1">
      <alignment horizontal="center" vertical="center" wrapText="1"/>
    </xf>
    <xf numFmtId="0" fontId="0" fillId="2" borderId="18" xfId="0" applyFont="1" applyFill="1" applyBorder="1" applyAlignment="1">
      <alignment horizontal="center" vertical="center" wrapText="1"/>
    </xf>
    <xf numFmtId="0" fontId="0" fillId="2" borderId="27" xfId="0" applyFont="1" applyFill="1" applyBorder="1" applyAlignment="1">
      <alignment horizontal="center" vertical="center" wrapText="1"/>
    </xf>
    <xf numFmtId="3" fontId="5" fillId="0" borderId="19" xfId="0" applyNumberFormat="1" applyFont="1" applyFill="1" applyBorder="1" applyAlignment="1">
      <alignment horizontal="center" vertical="center"/>
    </xf>
    <xf numFmtId="0" fontId="5" fillId="0" borderId="19" xfId="0" applyFont="1" applyFill="1" applyBorder="1" applyAlignment="1">
      <alignment horizontal="center" vertical="center"/>
    </xf>
    <xf numFmtId="0" fontId="0" fillId="2" borderId="19" xfId="0" applyFont="1" applyFill="1" applyBorder="1" applyAlignment="1">
      <alignment horizontal="center" vertical="center"/>
    </xf>
    <xf numFmtId="0" fontId="5" fillId="0" borderId="28" xfId="0" applyFont="1" applyFill="1" applyBorder="1" applyAlignment="1">
      <alignment horizontal="center" vertical="center"/>
    </xf>
    <xf numFmtId="3" fontId="5" fillId="0" borderId="28" xfId="0" applyNumberFormat="1" applyFont="1" applyFill="1" applyBorder="1" applyAlignment="1">
      <alignment horizontal="center" vertical="center"/>
    </xf>
    <xf numFmtId="0" fontId="0" fillId="0" borderId="28" xfId="0" applyFont="1" applyBorder="1" applyAlignment="1">
      <alignment horizontal="center" vertical="center" wrapText="1"/>
    </xf>
    <xf numFmtId="0" fontId="6" fillId="8" borderId="17" xfId="0" applyFont="1" applyFill="1" applyBorder="1" applyAlignment="1">
      <alignment horizontal="center" vertical="center" wrapText="1"/>
    </xf>
    <xf numFmtId="0" fontId="6" fillId="8" borderId="21" xfId="0" applyFont="1" applyFill="1" applyBorder="1" applyAlignment="1">
      <alignment horizontal="center" vertical="center"/>
    </xf>
    <xf numFmtId="0" fontId="5" fillId="0" borderId="26" xfId="0" applyFont="1" applyBorder="1"/>
    <xf numFmtId="165" fontId="6" fillId="0" borderId="26" xfId="0" applyNumberFormat="1" applyFont="1" applyBorder="1" applyAlignment="1" applyProtection="1">
      <alignment horizontal="center" vertical="center" wrapText="1" readingOrder="1"/>
      <protection locked="0"/>
    </xf>
    <xf numFmtId="165" fontId="6" fillId="0" borderId="3" xfId="0" applyNumberFormat="1" applyFont="1" applyBorder="1" applyAlignment="1" applyProtection="1">
      <alignment horizontal="center" vertical="center" wrapText="1" readingOrder="1"/>
      <protection locked="0"/>
    </xf>
    <xf numFmtId="165" fontId="6" fillId="0" borderId="19" xfId="0" applyNumberFormat="1" applyFont="1" applyBorder="1" applyAlignment="1" applyProtection="1">
      <alignment horizontal="center" vertical="center" wrapText="1" readingOrder="1"/>
      <protection locked="0"/>
    </xf>
    <xf numFmtId="165" fontId="6" fillId="0" borderId="28" xfId="0" applyNumberFormat="1" applyFont="1" applyBorder="1" applyAlignment="1" applyProtection="1">
      <alignment horizontal="center" vertical="center" wrapText="1" readingOrder="1"/>
      <protection locked="0"/>
    </xf>
    <xf numFmtId="0" fontId="0" fillId="2" borderId="28" xfId="0" applyFont="1" applyFill="1" applyBorder="1" applyAlignment="1">
      <alignment horizontal="center" vertical="center"/>
    </xf>
    <xf numFmtId="3" fontId="5" fillId="2" borderId="1" xfId="0" applyNumberFormat="1" applyFont="1" applyFill="1" applyBorder="1" applyAlignment="1">
      <alignment horizontal="center"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cellXfs>
  <cellStyles count="2">
    <cellStyle name="Millares 2" xfId="1"/>
    <cellStyle name="Normal" xfId="0" builtinId="0"/>
  </cellStyles>
  <dxfs count="0"/>
  <tableStyles count="1" defaultTableStyle="TableStyleMedium9"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2682875</xdr:colOff>
      <xdr:row>1</xdr:row>
      <xdr:rowOff>29936</xdr:rowOff>
    </xdr:from>
    <xdr:to>
      <xdr:col>11</xdr:col>
      <xdr:colOff>3857467</xdr:colOff>
      <xdr:row>3</xdr:row>
      <xdr:rowOff>492126</xdr:rowOff>
    </xdr:to>
    <xdr:pic>
      <xdr:nvPicPr>
        <xdr:cNvPr id="4" name="Imagen 1"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54125" y="220436"/>
          <a:ext cx="1174592" cy="84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714401</xdr:colOff>
      <xdr:row>0</xdr:row>
      <xdr:rowOff>101427</xdr:rowOff>
    </xdr:from>
    <xdr:to>
      <xdr:col>5</xdr:col>
      <xdr:colOff>244870</xdr:colOff>
      <xdr:row>3</xdr:row>
      <xdr:rowOff>635001</xdr:rowOff>
    </xdr:to>
    <xdr:pic>
      <xdr:nvPicPr>
        <xdr:cNvPr id="6" name="Imagen 2" descr="Membrete-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308" t="31856" r="33992" b="592"/>
        <a:stretch>
          <a:fillRect/>
        </a:stretch>
      </xdr:blipFill>
      <xdr:spPr bwMode="auto">
        <a:xfrm>
          <a:off x="2889276" y="101427"/>
          <a:ext cx="2372094" cy="1105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Perez/Desktop/POA%202022/VAR/Matriz%20VAR_04%20oct%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VAR"/>
      <sheetName val="Hoja1"/>
      <sheetName val="Ejemplo Mat VAR"/>
    </sheetNames>
    <sheetDataSet>
      <sheetData sheetId="0"/>
      <sheetData sheetId="1">
        <row r="6">
          <cell r="B6" t="str">
            <v>Estratégicos</v>
          </cell>
          <cell r="D6" t="str">
            <v>Financiero</v>
          </cell>
          <cell r="G6">
            <v>3</v>
          </cell>
          <cell r="M6">
            <v>3</v>
          </cell>
          <cell r="N6" t="str">
            <v>Alto</v>
          </cell>
          <cell r="P6" t="str">
            <v>Evitar</v>
          </cell>
        </row>
        <row r="7">
          <cell r="B7" t="str">
            <v>Operacionales o de resultados</v>
          </cell>
          <cell r="D7" t="str">
            <v>Estratégico</v>
          </cell>
          <cell r="G7">
            <v>2</v>
          </cell>
          <cell r="M7">
            <v>3</v>
          </cell>
          <cell r="N7" t="str">
            <v>Alto</v>
          </cell>
          <cell r="P7" t="str">
            <v>Reducir</v>
          </cell>
        </row>
        <row r="8">
          <cell r="B8" t="str">
            <v>De cumplimiento</v>
          </cell>
          <cell r="D8" t="str">
            <v>Imagén</v>
          </cell>
          <cell r="G8">
            <v>1</v>
          </cell>
          <cell r="M8">
            <v>2</v>
          </cell>
          <cell r="N8" t="str">
            <v>Medio</v>
          </cell>
          <cell r="P8" t="str">
            <v>Compartir</v>
          </cell>
        </row>
        <row r="9">
          <cell r="B9" t="str">
            <v>De información o rendición de cuentas</v>
          </cell>
          <cell r="D9" t="str">
            <v>Operativos</v>
          </cell>
          <cell r="M9">
            <v>2</v>
          </cell>
          <cell r="N9" t="str">
            <v>Medio</v>
          </cell>
          <cell r="P9" t="str">
            <v>Aceptar</v>
          </cell>
        </row>
        <row r="10">
          <cell r="D10" t="str">
            <v>De cumplimiento</v>
          </cell>
          <cell r="M10">
            <v>1</v>
          </cell>
          <cell r="N10" t="str">
            <v>Bajo</v>
          </cell>
        </row>
        <row r="11">
          <cell r="D11" t="str">
            <v>Políticos</v>
          </cell>
          <cell r="M11">
            <v>1</v>
          </cell>
          <cell r="N11" t="str">
            <v>Bajo</v>
          </cell>
        </row>
        <row r="12">
          <cell r="D12" t="str">
            <v>Medioambientales</v>
          </cell>
        </row>
        <row r="13">
          <cell r="D13" t="str">
            <v>Sociales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9"/>
  <sheetViews>
    <sheetView tabSelected="1" zoomScale="53" zoomScaleNormal="53" workbookViewId="0">
      <selection activeCell="B5" sqref="B5:O5"/>
    </sheetView>
  </sheetViews>
  <sheetFormatPr baseColWidth="10" defaultColWidth="10.85546875" defaultRowHeight="15" x14ac:dyDescent="0.25"/>
  <cols>
    <col min="1" max="1" width="10.85546875" style="1"/>
    <col min="2" max="2" width="21.7109375" style="1" customWidth="1"/>
    <col min="3" max="3" width="13.85546875" style="1" customWidth="1"/>
    <col min="4" max="4" width="15.7109375" style="1" customWidth="1"/>
    <col min="5" max="5" width="13" style="1" customWidth="1"/>
    <col min="6" max="6" width="14.5703125" style="1" customWidth="1"/>
    <col min="7" max="7" width="24.42578125" style="1" customWidth="1"/>
    <col min="8" max="8" width="14.5703125" style="1" customWidth="1"/>
    <col min="9" max="9" width="12.7109375" style="1" customWidth="1"/>
    <col min="10" max="10" width="10.85546875" style="1" customWidth="1"/>
    <col min="11" max="11" width="16.7109375" style="1" customWidth="1"/>
    <col min="12" max="12" width="60.85546875" style="1" customWidth="1"/>
    <col min="13" max="13" width="19.5703125" style="6" customWidth="1"/>
    <col min="14" max="14" width="18.140625" style="6" customWidth="1"/>
    <col min="15" max="15" width="17.28515625" style="6" customWidth="1"/>
    <col min="16" max="16" width="21.85546875" style="1" customWidth="1"/>
    <col min="17" max="16384" width="10.85546875" style="1"/>
  </cols>
  <sheetData>
    <row r="2" spans="2:16" x14ac:dyDescent="0.25">
      <c r="B2" s="75" t="s">
        <v>12</v>
      </c>
      <c r="C2" s="75"/>
      <c r="D2" s="75"/>
      <c r="E2" s="75"/>
      <c r="F2" s="75"/>
      <c r="G2" s="75"/>
      <c r="H2" s="75"/>
      <c r="I2" s="75"/>
      <c r="J2" s="75"/>
      <c r="K2" s="75"/>
      <c r="L2" s="75"/>
      <c r="M2" s="75"/>
      <c r="N2" s="75"/>
      <c r="O2" s="75"/>
    </row>
    <row r="3" spans="2:16" x14ac:dyDescent="0.25">
      <c r="B3" s="75" t="s">
        <v>13</v>
      </c>
      <c r="C3" s="75"/>
      <c r="D3" s="75"/>
      <c r="E3" s="75"/>
      <c r="F3" s="75"/>
      <c r="G3" s="75"/>
      <c r="H3" s="75"/>
      <c r="I3" s="75"/>
      <c r="J3" s="75"/>
      <c r="K3" s="75"/>
      <c r="L3" s="75"/>
      <c r="M3" s="75"/>
      <c r="N3" s="75"/>
      <c r="O3" s="75"/>
    </row>
    <row r="4" spans="2:16" ht="60" customHeight="1" x14ac:dyDescent="0.25">
      <c r="B4" s="73" t="s">
        <v>27</v>
      </c>
      <c r="C4" s="74"/>
      <c r="D4" s="74"/>
      <c r="E4" s="74"/>
      <c r="F4" s="74"/>
      <c r="G4" s="74"/>
      <c r="H4" s="74"/>
      <c r="I4" s="74"/>
      <c r="J4" s="74"/>
      <c r="K4" s="74"/>
      <c r="L4" s="74"/>
      <c r="M4" s="74"/>
      <c r="N4" s="74"/>
      <c r="O4" s="74"/>
    </row>
    <row r="5" spans="2:16" ht="60" customHeight="1" thickBot="1" x14ac:dyDescent="0.3">
      <c r="B5" s="101" t="s">
        <v>41</v>
      </c>
      <c r="C5" s="101"/>
      <c r="D5" s="101"/>
      <c r="E5" s="101"/>
      <c r="F5" s="101"/>
      <c r="G5" s="101"/>
      <c r="H5" s="101"/>
      <c r="I5" s="101"/>
      <c r="J5" s="101"/>
      <c r="K5" s="101"/>
      <c r="L5" s="101"/>
      <c r="M5" s="101"/>
      <c r="N5" s="101"/>
      <c r="O5" s="101"/>
    </row>
    <row r="6" spans="2:16" ht="20.25" customHeight="1" x14ac:dyDescent="0.25">
      <c r="B6" s="84" t="s">
        <v>36</v>
      </c>
      <c r="C6" s="85"/>
      <c r="D6" s="85"/>
      <c r="E6" s="85"/>
      <c r="F6" s="85"/>
      <c r="G6" s="85"/>
      <c r="H6" s="85"/>
      <c r="I6" s="85"/>
      <c r="J6" s="85"/>
      <c r="K6" s="85"/>
      <c r="L6" s="85"/>
      <c r="M6" s="86"/>
      <c r="N6" s="86"/>
      <c r="O6" s="86"/>
      <c r="P6" s="26"/>
    </row>
    <row r="7" spans="2:16" ht="35.25" customHeight="1" x14ac:dyDescent="0.25">
      <c r="B7" s="87" t="s">
        <v>37</v>
      </c>
      <c r="C7" s="88"/>
      <c r="D7" s="88"/>
      <c r="E7" s="88"/>
      <c r="F7" s="88"/>
      <c r="G7" s="88"/>
      <c r="H7" s="88"/>
      <c r="I7" s="88"/>
      <c r="J7" s="88"/>
      <c r="K7" s="88"/>
      <c r="L7" s="88"/>
      <c r="M7" s="89"/>
      <c r="N7" s="89"/>
      <c r="O7" s="89"/>
      <c r="P7" s="27"/>
    </row>
    <row r="8" spans="2:16" ht="107.25" customHeight="1" thickBot="1" x14ac:dyDescent="0.3">
      <c r="B8" s="87" t="s">
        <v>38</v>
      </c>
      <c r="C8" s="88"/>
      <c r="D8" s="88"/>
      <c r="E8" s="88"/>
      <c r="F8" s="88"/>
      <c r="G8" s="88"/>
      <c r="H8" s="88"/>
      <c r="I8" s="88"/>
      <c r="J8" s="88"/>
      <c r="K8" s="88"/>
      <c r="L8" s="88"/>
      <c r="M8" s="89"/>
      <c r="N8" s="89"/>
      <c r="O8" s="89"/>
      <c r="P8" s="28"/>
    </row>
    <row r="9" spans="2:16" ht="48.75" hidden="1" customHeight="1" thickBot="1" x14ac:dyDescent="0.3">
      <c r="B9" s="2"/>
      <c r="C9" s="83"/>
      <c r="D9" s="83"/>
      <c r="E9" s="83"/>
      <c r="F9" s="83"/>
      <c r="G9" s="83"/>
      <c r="H9" s="83"/>
      <c r="I9" s="83"/>
      <c r="J9" s="83"/>
      <c r="K9" s="83"/>
      <c r="L9" s="83"/>
      <c r="M9" s="3"/>
      <c r="N9" s="3"/>
      <c r="O9" s="4"/>
      <c r="P9" s="28"/>
    </row>
    <row r="10" spans="2:16" ht="28.5" customHeight="1" x14ac:dyDescent="0.25">
      <c r="B10" s="90" t="s">
        <v>0</v>
      </c>
      <c r="C10" s="92" t="s">
        <v>3</v>
      </c>
      <c r="D10" s="94" t="s">
        <v>1</v>
      </c>
      <c r="E10" s="99" t="s">
        <v>7</v>
      </c>
      <c r="F10" s="100"/>
      <c r="G10" s="11" t="s">
        <v>31</v>
      </c>
      <c r="H10" s="96" t="s">
        <v>2</v>
      </c>
      <c r="I10" s="97"/>
      <c r="J10" s="98"/>
      <c r="K10" s="76" t="s">
        <v>6</v>
      </c>
      <c r="L10" s="78" t="s">
        <v>29</v>
      </c>
      <c r="M10" s="80" t="s">
        <v>14</v>
      </c>
      <c r="N10" s="81"/>
      <c r="O10" s="82"/>
      <c r="P10" s="112" t="s">
        <v>32</v>
      </c>
    </row>
    <row r="11" spans="2:16" ht="48.75" customHeight="1" x14ac:dyDescent="0.25">
      <c r="B11" s="91"/>
      <c r="C11" s="93"/>
      <c r="D11" s="95"/>
      <c r="E11" s="12" t="s">
        <v>30</v>
      </c>
      <c r="F11" s="13" t="s">
        <v>39</v>
      </c>
      <c r="G11" s="14" t="s">
        <v>40</v>
      </c>
      <c r="H11" s="15" t="s">
        <v>4</v>
      </c>
      <c r="I11" s="16" t="s">
        <v>5</v>
      </c>
      <c r="J11" s="17" t="s">
        <v>8</v>
      </c>
      <c r="K11" s="77"/>
      <c r="L11" s="79"/>
      <c r="M11" s="39" t="s">
        <v>9</v>
      </c>
      <c r="N11" s="39" t="s">
        <v>10</v>
      </c>
      <c r="O11" s="14" t="s">
        <v>11</v>
      </c>
      <c r="P11" s="113"/>
    </row>
    <row r="12" spans="2:16" ht="216" customHeight="1" x14ac:dyDescent="0.25">
      <c r="B12" s="103" t="s">
        <v>18</v>
      </c>
      <c r="C12" s="59" t="s">
        <v>19</v>
      </c>
      <c r="D12" s="59" t="s">
        <v>26</v>
      </c>
      <c r="E12" s="120">
        <v>22</v>
      </c>
      <c r="F12" s="61">
        <v>7</v>
      </c>
      <c r="G12" s="102">
        <v>8</v>
      </c>
      <c r="H12" s="121" t="s">
        <v>28</v>
      </c>
      <c r="I12" s="122" t="s">
        <v>28</v>
      </c>
      <c r="J12" s="122" t="s">
        <v>28</v>
      </c>
      <c r="K12" s="59" t="s">
        <v>34</v>
      </c>
      <c r="L12" s="36" t="s">
        <v>85</v>
      </c>
      <c r="M12" s="37"/>
      <c r="N12" s="20" t="s">
        <v>45</v>
      </c>
      <c r="O12" s="38" t="s">
        <v>15</v>
      </c>
      <c r="P12" s="64">
        <v>37590912.140000001</v>
      </c>
    </row>
    <row r="13" spans="2:16" ht="69.75" customHeight="1" x14ac:dyDescent="0.25">
      <c r="B13" s="103"/>
      <c r="C13" s="59"/>
      <c r="D13" s="59"/>
      <c r="E13" s="120"/>
      <c r="F13" s="61"/>
      <c r="G13" s="102"/>
      <c r="H13" s="121"/>
      <c r="I13" s="122"/>
      <c r="J13" s="122"/>
      <c r="K13" s="59"/>
      <c r="L13" s="40" t="s">
        <v>55</v>
      </c>
      <c r="M13" s="10" t="s">
        <v>46</v>
      </c>
      <c r="N13" s="9" t="s">
        <v>47</v>
      </c>
      <c r="O13" s="41" t="s">
        <v>48</v>
      </c>
      <c r="P13" s="64"/>
    </row>
    <row r="14" spans="2:16" ht="69.75" customHeight="1" x14ac:dyDescent="0.25">
      <c r="B14" s="103"/>
      <c r="C14" s="59"/>
      <c r="D14" s="59"/>
      <c r="E14" s="120"/>
      <c r="F14" s="61"/>
      <c r="G14" s="102"/>
      <c r="H14" s="121"/>
      <c r="I14" s="122"/>
      <c r="J14" s="122"/>
      <c r="K14" s="59"/>
      <c r="L14" s="46" t="s">
        <v>86</v>
      </c>
      <c r="M14" s="42" t="s">
        <v>51</v>
      </c>
      <c r="N14" s="20" t="s">
        <v>52</v>
      </c>
      <c r="O14" s="18" t="s">
        <v>53</v>
      </c>
      <c r="P14" s="64"/>
    </row>
    <row r="15" spans="2:16" ht="69.75" customHeight="1" x14ac:dyDescent="0.25">
      <c r="B15" s="103"/>
      <c r="C15" s="59"/>
      <c r="D15" s="59"/>
      <c r="E15" s="120"/>
      <c r="F15" s="61"/>
      <c r="G15" s="102"/>
      <c r="H15" s="121"/>
      <c r="I15" s="122"/>
      <c r="J15" s="122"/>
      <c r="K15" s="59"/>
      <c r="L15" s="46" t="s">
        <v>87</v>
      </c>
      <c r="M15" s="42" t="s">
        <v>51</v>
      </c>
      <c r="N15" s="38" t="s">
        <v>52</v>
      </c>
      <c r="O15" s="18" t="s">
        <v>53</v>
      </c>
      <c r="P15" s="64"/>
    </row>
    <row r="16" spans="2:16" ht="119.25" customHeight="1" x14ac:dyDescent="0.25">
      <c r="B16" s="103"/>
      <c r="C16" s="59"/>
      <c r="D16" s="59"/>
      <c r="E16" s="120"/>
      <c r="F16" s="61"/>
      <c r="G16" s="102"/>
      <c r="H16" s="121"/>
      <c r="I16" s="122"/>
      <c r="J16" s="122"/>
      <c r="K16" s="59"/>
      <c r="L16" s="40" t="s">
        <v>88</v>
      </c>
      <c r="M16" s="10"/>
      <c r="N16" s="43" t="s">
        <v>54</v>
      </c>
      <c r="O16" s="18" t="s">
        <v>105</v>
      </c>
      <c r="P16" s="64"/>
    </row>
    <row r="17" spans="2:16" ht="119.25" customHeight="1" x14ac:dyDescent="0.25">
      <c r="B17" s="103"/>
      <c r="C17" s="59"/>
      <c r="D17" s="59"/>
      <c r="E17" s="120"/>
      <c r="F17" s="61"/>
      <c r="G17" s="102"/>
      <c r="H17" s="121"/>
      <c r="I17" s="122"/>
      <c r="J17" s="122"/>
      <c r="K17" s="59"/>
      <c r="L17" s="49" t="s">
        <v>57</v>
      </c>
      <c r="M17" s="10"/>
      <c r="N17" s="48" t="s">
        <v>101</v>
      </c>
      <c r="O17" s="47" t="s">
        <v>59</v>
      </c>
      <c r="P17" s="64"/>
    </row>
    <row r="18" spans="2:16" ht="119.25" customHeight="1" x14ac:dyDescent="0.25">
      <c r="B18" s="103"/>
      <c r="C18" s="59"/>
      <c r="D18" s="59"/>
      <c r="E18" s="120"/>
      <c r="F18" s="61"/>
      <c r="G18" s="102"/>
      <c r="H18" s="121"/>
      <c r="I18" s="122"/>
      <c r="J18" s="122"/>
      <c r="K18" s="59"/>
      <c r="L18" s="49" t="s">
        <v>58</v>
      </c>
      <c r="M18" s="10" t="s">
        <v>104</v>
      </c>
      <c r="N18" s="48"/>
      <c r="O18" s="47" t="s">
        <v>15</v>
      </c>
      <c r="P18" s="64"/>
    </row>
    <row r="19" spans="2:16" ht="15" customHeight="1" x14ac:dyDescent="0.25">
      <c r="B19" s="103"/>
      <c r="C19" s="59"/>
      <c r="D19" s="59"/>
      <c r="E19" s="120"/>
      <c r="F19" s="61"/>
      <c r="G19" s="102"/>
      <c r="H19" s="121"/>
      <c r="I19" s="122"/>
      <c r="J19" s="122"/>
      <c r="K19" s="59"/>
      <c r="L19" s="9"/>
      <c r="M19" s="8"/>
      <c r="N19" s="10"/>
      <c r="O19" s="18"/>
      <c r="P19" s="64"/>
    </row>
    <row r="20" spans="2:16" x14ac:dyDescent="0.25">
      <c r="B20" s="29"/>
      <c r="C20" s="19"/>
      <c r="D20" s="19"/>
      <c r="E20" s="33"/>
      <c r="F20" s="23"/>
      <c r="G20" s="22"/>
      <c r="H20" s="31"/>
      <c r="I20" s="32"/>
      <c r="J20" s="32"/>
      <c r="K20" s="19"/>
      <c r="L20" s="7"/>
      <c r="M20" s="5"/>
      <c r="N20" s="7"/>
      <c r="O20" s="34"/>
      <c r="P20" s="114"/>
    </row>
    <row r="21" spans="2:16" ht="88.5" customHeight="1" x14ac:dyDescent="0.25">
      <c r="B21" s="67" t="s">
        <v>22</v>
      </c>
      <c r="C21" s="59" t="s">
        <v>20</v>
      </c>
      <c r="D21" s="59" t="s">
        <v>21</v>
      </c>
      <c r="E21" s="69">
        <v>34</v>
      </c>
      <c r="F21" s="65">
        <v>15</v>
      </c>
      <c r="G21" s="71">
        <v>15</v>
      </c>
      <c r="H21" s="72" t="s">
        <v>28</v>
      </c>
      <c r="I21" s="72" t="s">
        <v>28</v>
      </c>
      <c r="J21" s="63" t="s">
        <v>28</v>
      </c>
      <c r="K21" s="59" t="s">
        <v>35</v>
      </c>
      <c r="L21" s="20" t="s">
        <v>89</v>
      </c>
      <c r="M21" s="42"/>
      <c r="N21" s="20" t="s">
        <v>33</v>
      </c>
      <c r="O21" s="43" t="s">
        <v>15</v>
      </c>
      <c r="P21" s="115">
        <v>18018299.550000001</v>
      </c>
    </row>
    <row r="22" spans="2:16" ht="102.75" customHeight="1" x14ac:dyDescent="0.25">
      <c r="B22" s="67"/>
      <c r="C22" s="59"/>
      <c r="D22" s="59"/>
      <c r="E22" s="69"/>
      <c r="F22" s="65"/>
      <c r="G22" s="71"/>
      <c r="H22" s="72"/>
      <c r="I22" s="72"/>
      <c r="J22" s="63"/>
      <c r="K22" s="59"/>
      <c r="L22" s="20" t="s">
        <v>90</v>
      </c>
      <c r="M22" s="42"/>
      <c r="N22" s="20" t="s">
        <v>17</v>
      </c>
      <c r="O22" s="43" t="s">
        <v>16</v>
      </c>
      <c r="P22" s="115"/>
    </row>
    <row r="23" spans="2:16" ht="99" customHeight="1" x14ac:dyDescent="0.25">
      <c r="B23" s="67"/>
      <c r="C23" s="59"/>
      <c r="D23" s="59"/>
      <c r="E23" s="69"/>
      <c r="F23" s="65"/>
      <c r="G23" s="71"/>
      <c r="H23" s="72"/>
      <c r="I23" s="72"/>
      <c r="J23" s="63"/>
      <c r="K23" s="59"/>
      <c r="L23" s="38" t="s">
        <v>56</v>
      </c>
      <c r="M23" s="20" t="s">
        <v>49</v>
      </c>
      <c r="N23" s="20" t="s">
        <v>49</v>
      </c>
      <c r="O23" s="44" t="s">
        <v>50</v>
      </c>
      <c r="P23" s="115"/>
    </row>
    <row r="24" spans="2:16" ht="108.75" customHeight="1" x14ac:dyDescent="0.25">
      <c r="B24" s="67"/>
      <c r="C24" s="59"/>
      <c r="D24" s="59"/>
      <c r="E24" s="69"/>
      <c r="F24" s="65"/>
      <c r="G24" s="71"/>
      <c r="H24" s="72"/>
      <c r="I24" s="72"/>
      <c r="J24" s="63"/>
      <c r="K24" s="59"/>
      <c r="L24" s="50" t="s">
        <v>73</v>
      </c>
      <c r="M24" s="42" t="s">
        <v>60</v>
      </c>
      <c r="N24" s="42" t="s">
        <v>61</v>
      </c>
      <c r="O24" s="42" t="s">
        <v>62</v>
      </c>
      <c r="P24" s="115"/>
    </row>
    <row r="25" spans="2:16" ht="150" customHeight="1" x14ac:dyDescent="0.25">
      <c r="B25" s="67"/>
      <c r="C25" s="59"/>
      <c r="D25" s="59"/>
      <c r="E25" s="69"/>
      <c r="F25" s="65"/>
      <c r="G25" s="71"/>
      <c r="H25" s="72"/>
      <c r="I25" s="72"/>
      <c r="J25" s="63"/>
      <c r="K25" s="59"/>
      <c r="L25" s="50" t="s">
        <v>74</v>
      </c>
      <c r="M25" s="42" t="s">
        <v>60</v>
      </c>
      <c r="N25" s="42" t="s">
        <v>61</v>
      </c>
      <c r="O25" s="42" t="s">
        <v>62</v>
      </c>
      <c r="P25" s="115"/>
    </row>
    <row r="26" spans="2:16" ht="129.75" customHeight="1" x14ac:dyDescent="0.25">
      <c r="B26" s="67"/>
      <c r="C26" s="59"/>
      <c r="D26" s="59"/>
      <c r="E26" s="69"/>
      <c r="F26" s="65"/>
      <c r="G26" s="71"/>
      <c r="H26" s="72"/>
      <c r="I26" s="72"/>
      <c r="J26" s="63"/>
      <c r="K26" s="59"/>
      <c r="L26" s="50" t="s">
        <v>75</v>
      </c>
      <c r="M26" s="42" t="s">
        <v>63</v>
      </c>
      <c r="N26" s="42" t="s">
        <v>61</v>
      </c>
      <c r="O26" s="48" t="s">
        <v>62</v>
      </c>
      <c r="P26" s="115"/>
    </row>
    <row r="27" spans="2:16" ht="143.25" customHeight="1" x14ac:dyDescent="0.25">
      <c r="B27" s="67"/>
      <c r="C27" s="59"/>
      <c r="D27" s="59"/>
      <c r="E27" s="69"/>
      <c r="F27" s="65"/>
      <c r="G27" s="71"/>
      <c r="H27" s="72"/>
      <c r="I27" s="72"/>
      <c r="J27" s="63"/>
      <c r="K27" s="59"/>
      <c r="L27" s="51" t="s">
        <v>76</v>
      </c>
      <c r="M27" s="20"/>
      <c r="N27" s="20" t="s">
        <v>65</v>
      </c>
      <c r="O27" s="42" t="s">
        <v>64</v>
      </c>
      <c r="P27" s="115"/>
    </row>
    <row r="28" spans="2:16" ht="99.75" customHeight="1" x14ac:dyDescent="0.25">
      <c r="B28" s="67"/>
      <c r="C28" s="59"/>
      <c r="D28" s="59"/>
      <c r="E28" s="69"/>
      <c r="F28" s="65"/>
      <c r="G28" s="71"/>
      <c r="H28" s="72"/>
      <c r="I28" s="72"/>
      <c r="J28" s="63"/>
      <c r="K28" s="59"/>
      <c r="L28" s="51" t="s">
        <v>77</v>
      </c>
      <c r="M28" s="20"/>
      <c r="N28" s="42" t="s">
        <v>70</v>
      </c>
      <c r="O28" s="42" t="s">
        <v>68</v>
      </c>
      <c r="P28" s="115"/>
    </row>
    <row r="29" spans="2:16" ht="80.25" customHeight="1" x14ac:dyDescent="0.25">
      <c r="B29" s="67"/>
      <c r="C29" s="59"/>
      <c r="D29" s="59"/>
      <c r="E29" s="69"/>
      <c r="F29" s="65"/>
      <c r="G29" s="71"/>
      <c r="H29" s="72"/>
      <c r="I29" s="72"/>
      <c r="J29" s="63"/>
      <c r="K29" s="59"/>
      <c r="L29" s="52" t="s">
        <v>78</v>
      </c>
      <c r="M29" s="20"/>
      <c r="N29" s="55" t="s">
        <v>71</v>
      </c>
      <c r="O29" s="56" t="s">
        <v>72</v>
      </c>
      <c r="P29" s="115"/>
    </row>
    <row r="30" spans="2:16" ht="85.5" customHeight="1" x14ac:dyDescent="0.25">
      <c r="B30" s="67"/>
      <c r="C30" s="59"/>
      <c r="D30" s="59"/>
      <c r="E30" s="69"/>
      <c r="F30" s="65"/>
      <c r="G30" s="71"/>
      <c r="H30" s="72"/>
      <c r="I30" s="72"/>
      <c r="J30" s="63"/>
      <c r="K30" s="59"/>
      <c r="L30" s="53" t="s">
        <v>79</v>
      </c>
      <c r="M30" s="20"/>
      <c r="N30" s="55" t="s">
        <v>71</v>
      </c>
      <c r="O30" s="56" t="s">
        <v>103</v>
      </c>
      <c r="P30" s="115"/>
    </row>
    <row r="31" spans="2:16" ht="78" customHeight="1" x14ac:dyDescent="0.25">
      <c r="B31" s="67"/>
      <c r="C31" s="59"/>
      <c r="D31" s="59"/>
      <c r="E31" s="69"/>
      <c r="F31" s="65"/>
      <c r="G31" s="71"/>
      <c r="H31" s="72"/>
      <c r="I31" s="72"/>
      <c r="J31" s="63"/>
      <c r="K31" s="59"/>
      <c r="L31" s="54" t="s">
        <v>80</v>
      </c>
      <c r="M31" s="20"/>
      <c r="N31" s="20" t="s">
        <v>101</v>
      </c>
      <c r="O31" s="48" t="s">
        <v>59</v>
      </c>
      <c r="P31" s="115"/>
    </row>
    <row r="32" spans="2:16" ht="80.25" customHeight="1" x14ac:dyDescent="0.25">
      <c r="B32" s="67"/>
      <c r="C32" s="59"/>
      <c r="D32" s="59"/>
      <c r="E32" s="69"/>
      <c r="F32" s="65"/>
      <c r="G32" s="71"/>
      <c r="H32" s="72"/>
      <c r="I32" s="72"/>
      <c r="J32" s="63"/>
      <c r="K32" s="59"/>
      <c r="L32" s="53" t="s">
        <v>81</v>
      </c>
      <c r="M32" s="20"/>
      <c r="N32" s="20" t="s">
        <v>101</v>
      </c>
      <c r="O32" s="58" t="s">
        <v>59</v>
      </c>
      <c r="P32" s="115"/>
    </row>
    <row r="33" spans="2:16" ht="111.75" customHeight="1" x14ac:dyDescent="0.25">
      <c r="B33" s="67"/>
      <c r="C33" s="59"/>
      <c r="D33" s="59"/>
      <c r="E33" s="69"/>
      <c r="F33" s="65"/>
      <c r="G33" s="71"/>
      <c r="H33" s="72"/>
      <c r="I33" s="72"/>
      <c r="J33" s="63"/>
      <c r="K33" s="59"/>
      <c r="L33" s="51" t="s">
        <v>82</v>
      </c>
      <c r="M33" s="20"/>
      <c r="N33" s="20" t="s">
        <v>102</v>
      </c>
      <c r="O33" s="48" t="s">
        <v>59</v>
      </c>
      <c r="P33" s="115"/>
    </row>
    <row r="34" spans="2:16" ht="99" customHeight="1" x14ac:dyDescent="0.25">
      <c r="B34" s="67"/>
      <c r="C34" s="59"/>
      <c r="D34" s="59"/>
      <c r="E34" s="69"/>
      <c r="F34" s="65"/>
      <c r="G34" s="71"/>
      <c r="H34" s="72"/>
      <c r="I34" s="72"/>
      <c r="J34" s="63"/>
      <c r="K34" s="59"/>
      <c r="L34" s="51" t="s">
        <v>83</v>
      </c>
      <c r="M34" s="20" t="s">
        <v>66</v>
      </c>
      <c r="N34" s="20" t="s">
        <v>67</v>
      </c>
      <c r="O34" s="18" t="s">
        <v>69</v>
      </c>
      <c r="P34" s="115"/>
    </row>
    <row r="35" spans="2:16" ht="112.5" customHeight="1" x14ac:dyDescent="0.25">
      <c r="B35" s="67"/>
      <c r="C35" s="59"/>
      <c r="D35" s="59"/>
      <c r="E35" s="69"/>
      <c r="F35" s="65"/>
      <c r="G35" s="71"/>
      <c r="H35" s="72"/>
      <c r="I35" s="72"/>
      <c r="J35" s="63"/>
      <c r="K35" s="59"/>
      <c r="L35" s="51" t="s">
        <v>84</v>
      </c>
      <c r="M35" s="47" t="s">
        <v>66</v>
      </c>
      <c r="N35" s="47" t="s">
        <v>67</v>
      </c>
      <c r="O35" s="47" t="s">
        <v>68</v>
      </c>
      <c r="P35" s="115"/>
    </row>
    <row r="36" spans="2:16" x14ac:dyDescent="0.25">
      <c r="B36" s="30"/>
      <c r="C36" s="7"/>
      <c r="D36" s="7"/>
      <c r="E36" s="35"/>
      <c r="F36" s="25"/>
      <c r="G36" s="24"/>
      <c r="H36" s="34"/>
      <c r="I36" s="34"/>
      <c r="J36" s="32"/>
      <c r="K36" s="7"/>
      <c r="L36" s="21"/>
      <c r="M36" s="5"/>
      <c r="N36" s="5"/>
      <c r="O36" s="34"/>
      <c r="P36" s="114"/>
    </row>
    <row r="37" spans="2:16" ht="186.75" customHeight="1" x14ac:dyDescent="0.25">
      <c r="B37" s="68" t="s">
        <v>23</v>
      </c>
      <c r="C37" s="60" t="s">
        <v>24</v>
      </c>
      <c r="D37" s="60" t="s">
        <v>94</v>
      </c>
      <c r="E37" s="70">
        <v>3036</v>
      </c>
      <c r="F37" s="66">
        <v>1044</v>
      </c>
      <c r="G37" s="66">
        <v>901</v>
      </c>
      <c r="H37" s="62">
        <v>597</v>
      </c>
      <c r="I37" s="62">
        <v>304</v>
      </c>
      <c r="J37" s="62">
        <f>H37+I37</f>
        <v>901</v>
      </c>
      <c r="K37" s="60" t="s">
        <v>25</v>
      </c>
      <c r="L37" s="45" t="s">
        <v>91</v>
      </c>
      <c r="M37" s="20" t="s">
        <v>44</v>
      </c>
      <c r="N37" s="20" t="s">
        <v>43</v>
      </c>
      <c r="O37" s="38" t="s">
        <v>42</v>
      </c>
      <c r="P37" s="116">
        <v>2358393.77</v>
      </c>
    </row>
    <row r="38" spans="2:16" ht="139.5" customHeight="1" x14ac:dyDescent="0.25">
      <c r="B38" s="104"/>
      <c r="C38" s="93"/>
      <c r="D38" s="93"/>
      <c r="E38" s="108"/>
      <c r="F38" s="107"/>
      <c r="G38" s="107"/>
      <c r="H38" s="106"/>
      <c r="I38" s="106"/>
      <c r="J38" s="106"/>
      <c r="K38" s="93"/>
      <c r="L38" s="20" t="s">
        <v>92</v>
      </c>
      <c r="M38" s="20" t="s">
        <v>95</v>
      </c>
      <c r="N38" s="20" t="s">
        <v>96</v>
      </c>
      <c r="O38" s="57" t="s">
        <v>97</v>
      </c>
      <c r="P38" s="117"/>
    </row>
    <row r="39" spans="2:16" ht="96" customHeight="1" x14ac:dyDescent="0.25">
      <c r="B39" s="105"/>
      <c r="C39" s="111"/>
      <c r="D39" s="111"/>
      <c r="E39" s="119"/>
      <c r="F39" s="109"/>
      <c r="G39" s="109"/>
      <c r="H39" s="110"/>
      <c r="I39" s="110"/>
      <c r="J39" s="110"/>
      <c r="K39" s="111"/>
      <c r="L39" s="20" t="s">
        <v>93</v>
      </c>
      <c r="M39" s="9" t="s">
        <v>99</v>
      </c>
      <c r="N39" s="9" t="s">
        <v>98</v>
      </c>
      <c r="O39" s="18" t="s">
        <v>100</v>
      </c>
      <c r="P39" s="118"/>
    </row>
  </sheetData>
  <mergeCells count="50">
    <mergeCell ref="I37:I39"/>
    <mergeCell ref="H37:H39"/>
    <mergeCell ref="G37:G39"/>
    <mergeCell ref="D37:D39"/>
    <mergeCell ref="E37:E39"/>
    <mergeCell ref="F37:F39"/>
    <mergeCell ref="C37:C39"/>
    <mergeCell ref="G12:G19"/>
    <mergeCell ref="H12:H19"/>
    <mergeCell ref="I12:I19"/>
    <mergeCell ref="B12:B19"/>
    <mergeCell ref="C12:C19"/>
    <mergeCell ref="D12:D19"/>
    <mergeCell ref="E12:E19"/>
    <mergeCell ref="F12:F19"/>
    <mergeCell ref="B4:O4"/>
    <mergeCell ref="B2:O2"/>
    <mergeCell ref="B3:O3"/>
    <mergeCell ref="K10:K11"/>
    <mergeCell ref="L10:L11"/>
    <mergeCell ref="M10:O10"/>
    <mergeCell ref="C9:L9"/>
    <mergeCell ref="B6:O6"/>
    <mergeCell ref="B7:O7"/>
    <mergeCell ref="B8:O8"/>
    <mergeCell ref="B10:B11"/>
    <mergeCell ref="C10:C11"/>
    <mergeCell ref="D10:D11"/>
    <mergeCell ref="H10:J10"/>
    <mergeCell ref="E10:F10"/>
    <mergeCell ref="B5:O5"/>
    <mergeCell ref="G21:G35"/>
    <mergeCell ref="H21:H35"/>
    <mergeCell ref="I21:I35"/>
    <mergeCell ref="B21:B35"/>
    <mergeCell ref="C21:C35"/>
    <mergeCell ref="D21:D35"/>
    <mergeCell ref="E21:E35"/>
    <mergeCell ref="F21:F35"/>
    <mergeCell ref="B37:B39"/>
    <mergeCell ref="K21:K35"/>
    <mergeCell ref="P10:P11"/>
    <mergeCell ref="J21:J35"/>
    <mergeCell ref="J12:J19"/>
    <mergeCell ref="K12:K19"/>
    <mergeCell ref="P21:P35"/>
    <mergeCell ref="P12:P19"/>
    <mergeCell ref="P37:P39"/>
    <mergeCell ref="K37:K39"/>
    <mergeCell ref="J37:J39"/>
  </mergeCells>
  <dataValidations count="1">
    <dataValidation allowBlank="1" showInputMessage="1" showErrorMessage="1" prompt="Monto presupuestado para el producto" sqref="P21 P37"/>
  </dataValidations>
  <pageMargins left="0.27559055118110198" right="0.31496062992126" top="0.74803149606299202" bottom="0.74803149606299202" header="0.35433070866141703" footer="0.31496062992126"/>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POA TRIM. 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Maria Cuevas</cp:lastModifiedBy>
  <cp:lastPrinted>2019-10-22T17:28:53Z</cp:lastPrinted>
  <dcterms:created xsi:type="dcterms:W3CDTF">2017-08-21T18:14:40Z</dcterms:created>
  <dcterms:modified xsi:type="dcterms:W3CDTF">2025-01-10T21:04:55Z</dcterms:modified>
</cp:coreProperties>
</file>