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Old DATA\misdocumentos\Planif Depto 21\2025 Planif Dpto\POA 25 EJEC\Ejec POA t\"/>
    </mc:Choice>
  </mc:AlternateContent>
  <bookViews>
    <workbookView xWindow="-105" yWindow="-105" windowWidth="19425" windowHeight="10305"/>
  </bookViews>
  <sheets>
    <sheet name="EJECUCIÓN POA TRIM. II 2025" sheetId="5" r:id="rId1"/>
  </sheets>
  <externalReferences>
    <externalReference r:id="rId2"/>
  </externalReferences>
  <definedNames>
    <definedName name="Cal">#REF!</definedName>
    <definedName name="Calificación">[1]Hoja1!$G$6:$G$8</definedName>
    <definedName name="Imp">#REF!</definedName>
    <definedName name="matriz">#REF!</definedName>
    <definedName name="mm">#REF!</definedName>
    <definedName name="Objetivos">[1]Hoja1!$B$6:$B$9</definedName>
    <definedName name="Respuesta">[1]Hoja1!$P$6:$P$9</definedName>
    <definedName name="Riesgo">[1]Hoja1!$N$6:$N$11</definedName>
    <definedName name="Riesgos">[1]Hoja1!$D$6:$D$13</definedName>
    <definedName name="Valor">[1]Hoja1!$M$6:$M$11</definedName>
    <definedName name="VA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5" l="1"/>
</calcChain>
</file>

<file path=xl/sharedStrings.xml><?xml version="1.0" encoding="utf-8"?>
<sst xmlns="http://schemas.openxmlformats.org/spreadsheetml/2006/main" count="98" uniqueCount="84">
  <si>
    <t xml:space="preserve">Producto </t>
  </si>
  <si>
    <t>Indicador</t>
  </si>
  <si>
    <t xml:space="preserve">Beneficiarios  </t>
  </si>
  <si>
    <t>Unidad de Medida</t>
  </si>
  <si>
    <t>Hombres</t>
  </si>
  <si>
    <t>Mujeres</t>
  </si>
  <si>
    <t xml:space="preserve">Medios de Verificación </t>
  </si>
  <si>
    <t>Total Benef.</t>
  </si>
  <si>
    <t>Dist. Munic.</t>
  </si>
  <si>
    <t>Municipio</t>
  </si>
  <si>
    <t>Provincia</t>
  </si>
  <si>
    <t>Viceministerio de Planificación Sectorial Agropecuaria</t>
  </si>
  <si>
    <t>Departamento de Planificación</t>
  </si>
  <si>
    <t>Insumos para los Indicadores de Cohesión Territorial</t>
  </si>
  <si>
    <t>La Vega</t>
  </si>
  <si>
    <t>Duarte</t>
  </si>
  <si>
    <t>Tecnologías generadas para el manejo agropecuario</t>
  </si>
  <si>
    <t>Número de tecnologías</t>
  </si>
  <si>
    <t>Cantidad de tecnologías</t>
  </si>
  <si>
    <t>Tecnologías validadas a escala comercial</t>
  </si>
  <si>
    <t xml:space="preserve"> </t>
  </si>
  <si>
    <t xml:space="preserve">Resultados o Avance </t>
  </si>
  <si>
    <t xml:space="preserve">Metas Ejecutadas </t>
  </si>
  <si>
    <t xml:space="preserve"> Presupuesto Ejecutado</t>
  </si>
  <si>
    <t xml:space="preserve">Constanza </t>
  </si>
  <si>
    <t>Informes de ejecución de proyectos de investigación
Infomres de actividades de investigación</t>
  </si>
  <si>
    <t xml:space="preserve">Informes mensuales de módulos de validación tecnológica
Informes de actividades de validación </t>
  </si>
  <si>
    <r>
      <t xml:space="preserve">Institución: </t>
    </r>
    <r>
      <rPr>
        <sz val="11"/>
        <color theme="1"/>
        <rFont val="Calibri"/>
        <family val="2"/>
        <scheme val="minor"/>
      </rPr>
      <t xml:space="preserve"> Instituto Dominicano de Investigaciones Agropecuarias y Forestales (IDIAF) </t>
    </r>
  </si>
  <si>
    <r>
      <t xml:space="preserve">Objetivo: </t>
    </r>
    <r>
      <rPr>
        <sz val="11"/>
        <color theme="1"/>
        <rFont val="Calibri"/>
        <family val="2"/>
        <scheme val="minor"/>
      </rPr>
      <t xml:space="preserve"> Impulsar y ejecutar las políticas públicas de investigación científica y tecnológicas en las áreas agrícola, pecuaria y forestal, a través del desarrollo de nuevas tecnologías y de cono-cimientos básicos que permitan impulsar el desarrollo del sector y mejorar la calidad de vida de la población.</t>
    </r>
  </si>
  <si>
    <r>
      <t xml:space="preserve">Ejes Estratégicos: </t>
    </r>
    <r>
      <rPr>
        <sz val="11"/>
        <color theme="1"/>
        <rFont val="Calibri"/>
        <family val="2"/>
        <scheme val="minor"/>
      </rPr>
      <t>Eje 1: Modernización y fortalecimiento del sector agropecuario 
Eje 2: Fomento y diversificación productiva 
Eje 3: Competitividad, rentabilidad y fomento a las agroexportaciones. 
Eje 4: Desarrollo de la infraestructura rural 
Eje 5: Protección social e inclusión productiva equidad de género, en el área rural. 
Eje 6: Sostenibilidad ambiental y de resiliencia al cambio climático.</t>
    </r>
  </si>
  <si>
    <t>MATRIZ DE RECOPILACIÓN DE INFORMACIÓN PARA EL POA 2025</t>
  </si>
  <si>
    <t>Metas Programadas 2025</t>
  </si>
  <si>
    <t>Año 2025</t>
  </si>
  <si>
    <t>San Francisco de Macorís</t>
  </si>
  <si>
    <t xml:space="preserve">Guayabo Dulce </t>
  </si>
  <si>
    <t>Hato Mayor del Rey</t>
  </si>
  <si>
    <t>Hato Mayor</t>
  </si>
  <si>
    <t xml:space="preserve">Pedro Brand </t>
  </si>
  <si>
    <t xml:space="preserve">Santo Domingo Oeste </t>
  </si>
  <si>
    <t>San Juan</t>
  </si>
  <si>
    <t>Conduces de entrega, listados de participación, relación de beneficiarios de laboratorio, según registros de los laboratorios.</t>
  </si>
  <si>
    <t>Transferencia a los Diferentes Usuarios de las Tecnologías y Servicios Tecnológicos Generados o Validados por el IDIAF</t>
  </si>
  <si>
    <t>Personas capacitadas</t>
  </si>
  <si>
    <t>Al menos 3356 productores y técnicos</t>
  </si>
  <si>
    <t>EJECUCIÓN DEL PLAN OPERATIVO ANUAL TRIMESTRE II (Abril - Junio 2025)</t>
  </si>
  <si>
    <t>2do.Trim.</t>
  </si>
  <si>
    <t>1) Se determininó que los pellets elaborados a partir de la cáscara de cacao tiene características químincas y nutritivas adecuadas para ser incorporados en la formulación de alimentos para animales.</t>
  </si>
  <si>
    <t>2) En estudio para determinar las características de pellets y briquetas elaborados a partir de la cáscara de cacao, se encontró que estos son considerados de calidad para ser usados como combustible. Estos cumplen con la norma ISO 17225-2 (AENOR, 2021)</t>
  </si>
  <si>
    <t>San Juan de La Maguana</t>
  </si>
  <si>
    <t>4) Se  conocen las características morfométrica de 9 nematodos fitopatógenos asociados al cultivo de piña de la República Dominicana.</t>
  </si>
  <si>
    <t xml:space="preserve">5) Se logró  identicar morfológica y genéticamente dos hongos fitopatógenos asociados al cultivo de piña en la República Dominicana.   </t>
  </si>
  <si>
    <t xml:space="preserve">Cotui y Bayaguana </t>
  </si>
  <si>
    <t xml:space="preserve">Sánchez Ramires, Monte plata </t>
  </si>
  <si>
    <t>6) Uso de un implante hormonal (B- 17), sobre los parámetros productivos en ganado bovino mestizos de ceba</t>
  </si>
  <si>
    <t xml:space="preserve">Santiago de los Caballeros </t>
  </si>
  <si>
    <t>La Herradura</t>
  </si>
  <si>
    <t xml:space="preserve">Pedro Brand 
</t>
  </si>
  <si>
    <t>San Juan de la Maguana</t>
  </si>
  <si>
    <t>El Salado</t>
  </si>
  <si>
    <t>Galván</t>
  </si>
  <si>
    <t>Bahoruco</t>
  </si>
  <si>
    <t>3) En muestras de suelo provenientes de plantaciones de frijol de la provincia San Juan,  se encontró que existe una gran diversidad de esporas de hongos micorrícicos. Las esporas observadas concuerdan con los géneros Glomus y Acaulospora.</t>
  </si>
  <si>
    <t>7)  Una tecnología en frijol donde rueron seleccionadas 7 líneas de frijol rico en hierro que resultaron de alta productividad, de un total de 30. Las mejores fueron: NUA-103, RD-CHROS-18, NUA-138A, NUA-408B, RD-JN-MN-23, NUA-171 y NUA-322, con rendimientos promedio que oscilaron entre 2,245.07 y 1,853.76 kg/ha.  Las  7 líneas seleccionadas serán evaluadas en el período noviembre-febrero 2025-2026, para determinar su contenido de hierro.</t>
  </si>
  <si>
    <t>1 y 2) Validaciones del comportamiento de  la producción de dos hortalizas (Lechuga y calabacin) a campo abierto en la Estación Experimental Constanza, para conocer los resultados de producció  con riego por microaspersión</t>
  </si>
  <si>
    <t xml:space="preserve">3) En proceso de validación, Sistema de manejo semi-intensivo en rumiantes menores
</t>
  </si>
  <si>
    <t>4) Validado Sistema de intensificación productiva de Súper machos YY de tilapias nilóticas</t>
  </si>
  <si>
    <t>5) Validación de producción de semilla de guandul de la variedad Arroyo Loro Idiaf. Durante el trimestre se produjeron 3.5 qq de semillas, disponibles para siembras comerciales, los que se suman a los 8 qq obtenidos en el 1er. trimestre, para un total de 11.5 qq. validacion de produccion de semilla</t>
  </si>
  <si>
    <r>
      <t>6 - 17) Validado el comportamiento de 12 variedades de hortalizas (1. Ají gustoso; 2. Rábano;     3. Molondrón; 4. Espinaca; 5. Berenjena; 6. Cilantro;               7. Zanahoria;  8. Remolacha; 9. Ají cúbamela; 10. Cebolla; 11. Brócoli y 12. Lechuga), al medir la incidencia de la luz solar en esas hortalizas y su comportamiento ante la exposición al sol. Para ello se utilizó malla sombra al 50%, 60% y 65% teniendo la exposición  a pleno sol como testigo.      Los resultados preliminares indican que con temperaturas más bajas, la malla de 50% de sombra, las hortalizas responden de manera mas satisfactoria. Para épocas de temperaturas mayores a 30</t>
    </r>
    <r>
      <rPr>
        <vertAlign val="superscript"/>
        <sz val="9"/>
        <rFont val="Calibri"/>
        <family val="2"/>
        <scheme val="minor"/>
      </rPr>
      <t>0</t>
    </r>
    <r>
      <rPr>
        <sz val="11"/>
        <rFont val="Calibri"/>
        <family val="2"/>
        <scheme val="minor"/>
      </rPr>
      <t xml:space="preserve"> C, hay una mejor respuesta de los cultivares de hortalizas evaluadas utilizando la malla de 60 y 65%. A pleno sol, con temperaturas altas, no hay respuesta del testigo. Los dos períodos comparados son Octubre-Febrero y Abril-Agosto.   </t>
    </r>
  </si>
  <si>
    <t xml:space="preserve"> 18) Se está trabajando en la producción de alevines de alta calidad genética, utilizando reproductores provenientes de la F1 de Supermacho, producidos en la propia estación, con los cuales se han estado produciendo alevines, de los cuales se han utilizado 22,000 para validación tecnológica en engorde en los estanques de la Estación Experimental Acuícola El Salado.    </t>
  </si>
  <si>
    <t>La Herradura, Pantoja, Mata Larga</t>
  </si>
  <si>
    <t>Piloto,Arroyo Vuelta, Pantoja, Mata Larga</t>
  </si>
  <si>
    <t>Cotui y Bayaguana, Rancho Arriba, San José de Ocoa, Villa Altagracia,Duvergé, Valverde  Mao,  Santo Domingo Oeste.Bonao,San Pedro M., Contanza, Villa Eloísa, Bani</t>
  </si>
  <si>
    <t>Sánchez Ramires, Duarte Monte pPata, Independencia, Mpnseñor Noel. La Vega, San Juan, San Cristobal, Peravia, Santiago.</t>
  </si>
  <si>
    <t>Duarte, Santiago, San José de Ocoa, San Juan, Sánchez Ramírez, Puerto Plata, Dajabón, La Vega, Independencia, Santo Domingo, Azua, Espaillat, Hermanas Mirabal, San Cristóbal, Valverde, Montecristi, Bahoruco, Azua, Peravia, San José de Ocoa, Barahona</t>
  </si>
  <si>
    <t>Los Limones, Guayacanes, La Canela, Pantoja, Mata Larga, El Salado, Palo Alto, Matanzas, Herradura</t>
  </si>
  <si>
    <t>San Fco. Macorís, Santiago, Rancho Arriba, Juan de Herrera, San José de las Mata, Cotuí, Constanza, Duvergé, Jarabacoa, Villa Tapia, Mao, Guayubín, Villa Vásquez, Galván, Baní, San Juan, Pedro Brand</t>
  </si>
  <si>
    <t xml:space="preserve">
Santiago de los Caballeros, Azua de Compostela, Pedernales, Santo Domingo Oeste, San Cristobal, San José de Ocoa, Barahona, Bahoruco
</t>
  </si>
  <si>
    <t>La Herradura, Azua , Pedernales y Bohechío, Pedro Brand, Sabana Larga</t>
  </si>
  <si>
    <r>
      <rPr>
        <b/>
        <sz val="11"/>
        <rFont val="Calibri"/>
        <family val="2"/>
        <scheme val="minor"/>
      </rPr>
      <t>1294</t>
    </r>
    <r>
      <rPr>
        <sz val="11"/>
        <rFont val="Calibri"/>
        <family val="2"/>
        <scheme val="minor"/>
      </rPr>
      <t xml:space="preserve">  técnicos, productores y estudiantes fueron beneficiados con actividades de transferencia de tecnologías sobre:  producción de semilla y manejo de cultivo de papa, jardín clonal de cacao, manejo del piogán de la batata, manejo del cultivo de arroz, y sobre el fortalecimiento de capacidades para el manejo del Fusarium oxysporum Raza 4 (FOC-R4T); actualización en técnicas Diagnósticas enfermedades y plagas de las abejas según lineamientos OMSA, avance en el mejoramiento genético del frijol rico en hierro y sus beneficios en la salud de los humanos, manejo agrícola de la producción de pimiento morrón bajo ambiente controlado, avances de resultados de investigación sobre el uso potencial de los suelos salinos del Municipio de Galván, para dar respuesta a la seguridad alimentaria del país a través del uso de prácticas agrícolas sostenibles en acuicultura, producción de hortalizas y cultivos tradicionales encuentro de profesionales acuícolas, visitas para observar prácticas agrícolas de diferentes cultivos en las Estaciones Experimentales (Acuícolas en Santiago y El Salado, ganadera, frutales, musáceas, raíces y tubérculos).</t>
    </r>
  </si>
  <si>
    <r>
      <rPr>
        <b/>
        <sz val="11"/>
        <rFont val="Calibri"/>
        <family val="2"/>
        <scheme val="minor"/>
      </rPr>
      <t>157</t>
    </r>
    <r>
      <rPr>
        <sz val="11"/>
        <rFont val="Calibri"/>
        <family val="2"/>
        <scheme val="minor"/>
      </rPr>
      <t xml:space="preserve"> beneficiarios realizaron análisis de laboratorio, lo que permitió procesar un total de 283 muestras de material de suelo y material vegetal de cultivos en los laboratorios del IDIAF, CENTA, en Pantoja (93), en Mata Larga (160) y Residuos de plaguicidas en Centro Norte (30).</t>
    </r>
  </si>
  <si>
    <r>
      <rPr>
        <b/>
        <sz val="11"/>
        <rFont val="Calibri"/>
        <family val="2"/>
        <scheme val="minor"/>
      </rPr>
      <t>77</t>
    </r>
    <r>
      <rPr>
        <sz val="11"/>
        <rFont val="Calibri"/>
        <family val="2"/>
        <scheme val="minor"/>
      </rPr>
      <t xml:space="preserve"> beneficiario recibieron material vegetal y pies de cría. 5 de ellos se beneficiaron con 2,720 plantas de cacao.  39 personas de la región sur adquirieron 2,033 plantas injertadas de frutales de calidad (aguacate, mango y limón persa) y   4 productores recibieron 208 plantas de coco. Según convenio con instituciones como FEDA o CODOPESCA, 29 productores fueron beneficiarios de 222,500 alevines de tilapias. distribuidos a productores del país, de las Estaciones acuícolas de Santiago (202,500) y El Salado (20,000).</t>
    </r>
  </si>
  <si>
    <t>Total Meta Física Trim II</t>
  </si>
  <si>
    <t>Entre abril- junio  2025, se ha trabajado en el proceso de generación de al menos 8 tecnologías</t>
  </si>
  <si>
    <r>
      <t>Al menos</t>
    </r>
    <r>
      <rPr>
        <sz val="11"/>
        <rFont val="Calibri"/>
        <family val="2"/>
        <scheme val="minor"/>
      </rPr>
      <t xml:space="preserve"> 8</t>
    </r>
    <r>
      <rPr>
        <sz val="11"/>
        <color theme="1"/>
        <rFont val="Calibri"/>
        <family val="2"/>
        <scheme val="minor"/>
      </rPr>
      <t xml:space="preserve"> tecnologías validadas en el trimetre 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</si>
</sst>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10409]#,##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sz val="11"/>
      <name val="Calibri"/>
      <family val="2"/>
      <scheme val="minor"/>
    </font>
    <font>
      <b/>
      <sz val="11"/>
      <name val="Calibri"/>
      <family val="2"/>
      <scheme val="minor"/>
    </font>
    <font>
      <sz val="11"/>
      <color rgb="FFFF0000"/>
      <name val="Calibri"/>
      <family val="2"/>
      <scheme val="minor"/>
    </font>
    <font>
      <sz val="11"/>
      <name val="Times New Roman"/>
      <family val="1"/>
    </font>
    <font>
      <vertAlign val="superscript"/>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129">
    <xf numFmtId="0" fontId="0" fillId="0" borderId="0" xfId="0"/>
    <xf numFmtId="0" fontId="2" fillId="2" borderId="13" xfId="0" applyFont="1" applyFill="1" applyBorder="1" applyAlignment="1">
      <alignment vertical="top" wrapText="1"/>
    </xf>
    <xf numFmtId="0" fontId="0" fillId="0" borderId="3" xfId="0" applyBorder="1" applyAlignment="1">
      <alignment vertical="center"/>
    </xf>
    <xf numFmtId="0" fontId="0" fillId="0" borderId="14" xfId="0" applyBorder="1" applyAlignment="1">
      <alignment vertical="center"/>
    </xf>
    <xf numFmtId="0" fontId="0" fillId="0" borderId="0" xfId="0"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2" fillId="4" borderId="15" xfId="0" applyFont="1" applyFill="1" applyBorder="1" applyAlignment="1">
      <alignment vertical="center" wrapText="1"/>
    </xf>
    <xf numFmtId="0" fontId="5" fillId="9" borderId="13"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0" fillId="0" borderId="1" xfId="0" applyBorder="1" applyAlignment="1">
      <alignment horizontal="left" vertical="center" wrapText="1"/>
    </xf>
    <xf numFmtId="3" fontId="0" fillId="0" borderId="1" xfId="0" applyNumberFormat="1" applyBorder="1" applyAlignment="1">
      <alignment horizontal="center" vertical="center"/>
    </xf>
    <xf numFmtId="0" fontId="0" fillId="0" borderId="11" xfId="0" applyBorder="1"/>
    <xf numFmtId="0" fontId="0" fillId="0" borderId="23" xfId="0" applyBorder="1"/>
    <xf numFmtId="0" fontId="0" fillId="0" borderId="24" xfId="0" applyBorder="1"/>
    <xf numFmtId="0" fontId="0" fillId="0" borderId="25" xfId="0" applyBorder="1" applyAlignment="1">
      <alignment horizontal="left" vertical="center" wrapText="1"/>
    </xf>
    <xf numFmtId="3" fontId="0" fillId="2" borderId="1" xfId="0" applyNumberFormat="1" applyFill="1" applyBorder="1" applyAlignment="1">
      <alignment horizontal="center" vertical="center"/>
    </xf>
    <xf numFmtId="0" fontId="4" fillId="0" borderId="1" xfId="0" applyFont="1" applyBorder="1" applyAlignment="1">
      <alignment horizontal="left" vertical="center" wrapText="1"/>
    </xf>
    <xf numFmtId="0" fontId="2" fillId="9" borderId="3"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quotePrefix="1" applyFont="1" applyFill="1" applyBorder="1" applyAlignment="1">
      <alignment horizontal="left" vertical="center" wrapText="1"/>
    </xf>
    <xf numFmtId="0" fontId="4" fillId="0" borderId="1" xfId="0" quotePrefix="1" applyFont="1" applyFill="1" applyBorder="1" applyAlignment="1">
      <alignment horizontal="justify"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0" fillId="0" borderId="0" xfId="0" applyBorder="1"/>
    <xf numFmtId="0" fontId="4" fillId="0" borderId="1" xfId="0" applyFont="1" applyBorder="1" applyAlignment="1">
      <alignment horizontal="center" vertical="center" wrapText="1"/>
    </xf>
    <xf numFmtId="3" fontId="6"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26" xfId="0" applyFont="1" applyBorder="1"/>
    <xf numFmtId="0" fontId="4" fillId="0" borderId="1" xfId="0" applyFont="1" applyFill="1" applyBorder="1" applyAlignment="1">
      <alignment horizontal="center" vertical="center" wrapText="1"/>
    </xf>
    <xf numFmtId="0" fontId="4" fillId="0" borderId="1" xfId="0" quotePrefix="1" applyFont="1" applyBorder="1" applyAlignment="1">
      <alignment vertical="center" wrapText="1"/>
    </xf>
    <xf numFmtId="0" fontId="7" fillId="0" borderId="1" xfId="0" quotePrefix="1" applyFont="1" applyFill="1" applyBorder="1" applyAlignment="1">
      <alignment horizontal="justify" vertical="top" wrapText="1"/>
    </xf>
    <xf numFmtId="0" fontId="7" fillId="0" borderId="1" xfId="0" quotePrefix="1" applyFont="1" applyBorder="1" applyAlignment="1">
      <alignment vertical="center" wrapText="1"/>
    </xf>
    <xf numFmtId="0" fontId="7" fillId="0" borderId="1" xfId="0" quotePrefix="1" applyFont="1" applyFill="1" applyBorder="1" applyAlignment="1">
      <alignment horizontal="justify" vertical="center" wrapText="1"/>
    </xf>
    <xf numFmtId="0" fontId="7" fillId="0" borderId="1" xfId="0" quotePrefix="1" applyFont="1" applyBorder="1" applyAlignment="1">
      <alignment horizontal="left" vertical="center" wrapText="1"/>
    </xf>
    <xf numFmtId="0" fontId="7" fillId="0" borderId="1" xfId="0" applyFont="1" applyFill="1" applyBorder="1" applyAlignment="1">
      <alignment vertical="center" wrapText="1"/>
    </xf>
    <xf numFmtId="164" fontId="7" fillId="0" borderId="28" xfId="0" applyNumberFormat="1" applyFont="1" applyBorder="1" applyAlignment="1">
      <alignment vertical="center" wrapText="1"/>
    </xf>
    <xf numFmtId="164" fontId="7" fillId="0" borderId="28" xfId="0" applyNumberFormat="1" applyFont="1" applyBorder="1" applyAlignment="1">
      <alignment horizontal="center" vertical="center" wrapText="1"/>
    </xf>
    <xf numFmtId="3" fontId="4"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0" fillId="2" borderId="13" xfId="0" applyFill="1" applyBorder="1" applyAlignment="1">
      <alignment vertical="center" wrapText="1"/>
    </xf>
    <xf numFmtId="0" fontId="0" fillId="0" borderId="3" xfId="0" applyBorder="1" applyAlignment="1">
      <alignment vertical="center" wrapText="1"/>
    </xf>
    <xf numFmtId="0" fontId="0" fillId="2" borderId="3" xfId="0"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3" fontId="0" fillId="0" borderId="3" xfId="0" applyNumberFormat="1" applyBorder="1" applyAlignment="1">
      <alignment horizontal="center" vertical="center"/>
    </xf>
    <xf numFmtId="0" fontId="0" fillId="0" borderId="3" xfId="0" applyFont="1" applyBorder="1" applyAlignment="1">
      <alignment wrapText="1"/>
    </xf>
    <xf numFmtId="0" fontId="0" fillId="0" borderId="3" xfId="0" applyFont="1" applyBorder="1" applyAlignment="1">
      <alignment vertical="center"/>
    </xf>
    <xf numFmtId="0" fontId="0" fillId="0" borderId="3" xfId="0" applyFont="1" applyBorder="1" applyAlignment="1">
      <alignment horizontal="center" vertical="center"/>
    </xf>
    <xf numFmtId="0" fontId="4" fillId="0" borderId="14" xfId="0" applyFont="1" applyBorder="1"/>
    <xf numFmtId="0" fontId="4" fillId="0" borderId="5" xfId="0" quotePrefix="1" applyFont="1" applyFill="1" applyBorder="1" applyAlignment="1">
      <alignment vertical="center" wrapText="1"/>
    </xf>
    <xf numFmtId="0" fontId="4" fillId="0" borderId="5"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31" xfId="0" quotePrefix="1" applyFont="1" applyBorder="1" applyAlignment="1">
      <alignment vertical="center" wrapText="1"/>
    </xf>
    <xf numFmtId="0" fontId="4" fillId="0" borderId="31" xfId="0" applyFont="1" applyBorder="1" applyAlignment="1">
      <alignment vertical="center" wrapText="1"/>
    </xf>
    <xf numFmtId="0" fontId="4" fillId="0" borderId="31" xfId="0" applyFont="1" applyBorder="1" applyAlignment="1">
      <alignment horizontal="center" vertical="center" wrapText="1"/>
    </xf>
    <xf numFmtId="3" fontId="4" fillId="0" borderId="8" xfId="0" applyNumberFormat="1" applyFont="1" applyFill="1" applyBorder="1" applyAlignment="1">
      <alignment horizontal="center" vertical="center"/>
    </xf>
    <xf numFmtId="3" fontId="4" fillId="0" borderId="19" xfId="0" applyNumberFormat="1" applyFont="1" applyFill="1" applyBorder="1" applyAlignment="1">
      <alignment horizontal="center" vertical="center"/>
    </xf>
    <xf numFmtId="3" fontId="4" fillId="0" borderId="30"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0" xfId="0" applyFont="1" applyFill="1" applyBorder="1" applyAlignment="1">
      <alignment horizontal="center" vertical="center"/>
    </xf>
    <xf numFmtId="0" fontId="0" fillId="0" borderId="8" xfId="0" applyBorder="1" applyAlignment="1">
      <alignment horizontal="center" vertical="center" wrapText="1"/>
    </xf>
    <xf numFmtId="0" fontId="0" fillId="0" borderId="19" xfId="0" applyBorder="1" applyAlignment="1">
      <alignment horizontal="center" vertical="center" wrapText="1"/>
    </xf>
    <xf numFmtId="0" fontId="0" fillId="0" borderId="30" xfId="0" applyBorder="1" applyAlignment="1">
      <alignment horizontal="center" vertical="center" wrapText="1"/>
    </xf>
    <xf numFmtId="0" fontId="0" fillId="2" borderId="8" xfId="0" applyFill="1" applyBorder="1" applyAlignment="1">
      <alignment horizontal="center" vertical="center"/>
    </xf>
    <xf numFmtId="0" fontId="0" fillId="2" borderId="19" xfId="0" applyFill="1" applyBorder="1" applyAlignment="1">
      <alignment horizontal="center" vertical="center"/>
    </xf>
    <xf numFmtId="0" fontId="0" fillId="2" borderId="30" xfId="0" applyFill="1" applyBorder="1" applyAlignment="1">
      <alignment horizontal="center" vertical="center"/>
    </xf>
    <xf numFmtId="0" fontId="6" fillId="0" borderId="1" xfId="0" applyFont="1" applyBorder="1" applyAlignment="1">
      <alignment horizontal="center" vertical="center"/>
    </xf>
    <xf numFmtId="0" fontId="0" fillId="2" borderId="25"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4" fillId="0" borderId="3"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 xfId="0" applyFont="1" applyBorder="1" applyAlignment="1">
      <alignment horizontal="center" vertical="center" wrapText="1"/>
    </xf>
    <xf numFmtId="3" fontId="4" fillId="2" borderId="1"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3" fontId="4" fillId="0" borderId="27"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0" fillId="0" borderId="0" xfId="0" applyAlignment="1">
      <alignment horizontal="center" wrapText="1"/>
    </xf>
    <xf numFmtId="0" fontId="2" fillId="6" borderId="7" xfId="0" applyFont="1" applyFill="1" applyBorder="1" applyAlignment="1">
      <alignment horizontal="center" vertical="center" wrapText="1"/>
    </xf>
    <xf numFmtId="0" fontId="0" fillId="6" borderId="22" xfId="0" applyFill="1" applyBorder="1" applyAlignment="1">
      <alignment horizontal="center" vertical="center" wrapText="1"/>
    </xf>
    <xf numFmtId="0" fontId="2" fillId="6" borderId="5" xfId="0" applyFont="1" applyFill="1" applyBorder="1" applyAlignment="1">
      <alignment horizontal="center" vertical="center" wrapText="1"/>
    </xf>
    <xf numFmtId="0" fontId="0" fillId="6" borderId="3" xfId="0" applyFill="1" applyBorder="1" applyAlignment="1">
      <alignment horizontal="center" wrapText="1"/>
    </xf>
    <xf numFmtId="0" fontId="2" fillId="7" borderId="5" xfId="0" applyFont="1" applyFill="1" applyBorder="1" applyAlignment="1">
      <alignment horizontal="center" vertical="center" wrapText="1"/>
    </xf>
    <xf numFmtId="0" fontId="0" fillId="7" borderId="5" xfId="0" applyFill="1" applyBorder="1" applyAlignment="1">
      <alignment horizontal="center" vertical="center" wrapText="1"/>
    </xf>
    <xf numFmtId="0" fontId="0" fillId="7" borderId="15" xfId="0" applyFill="1" applyBorder="1" applyAlignment="1">
      <alignment horizontal="center" vertical="center" wrapText="1"/>
    </xf>
    <xf numFmtId="0" fontId="0" fillId="2" borderId="3" xfId="0" applyFill="1" applyBorder="1" applyAlignment="1">
      <alignment horizontal="left" vertical="top" wrapText="1"/>
    </xf>
    <xf numFmtId="0" fontId="2" fillId="2" borderId="10" xfId="0" applyFont="1" applyFill="1" applyBorder="1" applyAlignment="1">
      <alignment horizontal="left" vertical="center"/>
    </xf>
    <xf numFmtId="0" fontId="2" fillId="0" borderId="6" xfId="0" applyFont="1" applyBorder="1" applyAlignment="1">
      <alignment vertical="center"/>
    </xf>
    <xf numFmtId="0" fontId="2" fillId="0" borderId="6" xfId="0" applyFont="1" applyBorder="1"/>
    <xf numFmtId="0" fontId="2" fillId="0" borderId="12" xfId="0" applyFont="1" applyBorder="1" applyAlignment="1">
      <alignment vertical="top" wrapText="1"/>
    </xf>
    <xf numFmtId="0" fontId="2" fillId="0" borderId="2" xfId="0" applyFont="1" applyBorder="1" applyAlignment="1">
      <alignment vertical="top" wrapText="1"/>
    </xf>
    <xf numFmtId="0" fontId="2" fillId="0" borderId="2" xfId="0" applyFont="1" applyBorder="1"/>
    <xf numFmtId="0" fontId="2" fillId="3" borderId="16" xfId="0" applyFont="1" applyFill="1" applyBorder="1" applyAlignment="1">
      <alignment horizontal="center" vertical="center" wrapText="1"/>
    </xf>
    <xf numFmtId="0" fontId="0" fillId="0" borderId="18" xfId="0"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0" borderId="20" xfId="0" applyBorder="1" applyAlignment="1">
      <alignment horizontal="center" vertical="center" wrapText="1"/>
    </xf>
    <xf numFmtId="0" fontId="2" fillId="5" borderId="4"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15" xfId="0"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5" fillId="8" borderId="17" xfId="0" applyFont="1" applyFill="1" applyBorder="1" applyAlignment="1">
      <alignment horizontal="center" vertical="center" wrapText="1"/>
    </xf>
    <xf numFmtId="0" fontId="5" fillId="8" borderId="21" xfId="0" applyFont="1" applyFill="1" applyBorder="1" applyAlignment="1">
      <alignment horizontal="center" vertical="center"/>
    </xf>
    <xf numFmtId="3" fontId="0" fillId="0" borderId="1" xfId="0" applyNumberFormat="1" applyBorder="1" applyAlignment="1">
      <alignment horizontal="center" vertical="center"/>
    </xf>
    <xf numFmtId="3" fontId="4" fillId="0" borderId="1" xfId="0" applyNumberFormat="1" applyFont="1" applyBorder="1" applyAlignment="1">
      <alignment horizontal="center" vertical="center"/>
    </xf>
    <xf numFmtId="165" fontId="4" fillId="0" borderId="26" xfId="0" applyNumberFormat="1" applyFont="1" applyBorder="1" applyAlignment="1" applyProtection="1">
      <alignment horizontal="center" vertical="center" wrapText="1" readingOrder="1"/>
      <protection locked="0"/>
    </xf>
    <xf numFmtId="4" fontId="4" fillId="0" borderId="26" xfId="0" applyNumberFormat="1" applyFont="1" applyBorder="1" applyAlignment="1">
      <alignment horizontal="center" vertical="center" wrapText="1"/>
    </xf>
    <xf numFmtId="165" fontId="4" fillId="0" borderId="9" xfId="0" applyNumberFormat="1" applyFont="1" applyBorder="1" applyAlignment="1" applyProtection="1">
      <alignment horizontal="center" vertical="center" wrapText="1" readingOrder="1"/>
      <protection locked="0"/>
    </xf>
    <xf numFmtId="165" fontId="4" fillId="0" borderId="20" xfId="0" applyNumberFormat="1" applyFont="1" applyBorder="1" applyAlignment="1" applyProtection="1">
      <alignment horizontal="center" vertical="center" wrapText="1" readingOrder="1"/>
      <protection locked="0"/>
    </xf>
    <xf numFmtId="165" fontId="4" fillId="0" borderId="32" xfId="0" applyNumberFormat="1" applyFont="1" applyBorder="1" applyAlignment="1" applyProtection="1">
      <alignment horizontal="center" vertical="center" wrapText="1" readingOrder="1"/>
      <protection locked="0"/>
    </xf>
    <xf numFmtId="3" fontId="4" fillId="0"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0" fontId="0" fillId="0" borderId="25" xfId="0" applyBorder="1" applyAlignment="1">
      <alignment horizontal="center" vertical="center" wrapText="1"/>
    </xf>
  </cellXfs>
  <cellStyles count="2">
    <cellStyle name="Millares 2" xfId="1"/>
    <cellStyle name="Normal" xfId="0" builtinId="0"/>
  </cellStyles>
  <dxfs count="0"/>
  <tableStyles count="1" defaultTableStyle="TableStyleMedium9"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2682875</xdr:colOff>
      <xdr:row>1</xdr:row>
      <xdr:rowOff>29936</xdr:rowOff>
    </xdr:from>
    <xdr:to>
      <xdr:col>11</xdr:col>
      <xdr:colOff>3857467</xdr:colOff>
      <xdr:row>3</xdr:row>
      <xdr:rowOff>492126</xdr:rowOff>
    </xdr:to>
    <xdr:pic>
      <xdr:nvPicPr>
        <xdr:cNvPr id="4" name="Imagen 1" descr="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54125" y="220436"/>
          <a:ext cx="1174592" cy="84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714401</xdr:colOff>
      <xdr:row>0</xdr:row>
      <xdr:rowOff>101427</xdr:rowOff>
    </xdr:from>
    <xdr:to>
      <xdr:col>5</xdr:col>
      <xdr:colOff>244870</xdr:colOff>
      <xdr:row>3</xdr:row>
      <xdr:rowOff>635001</xdr:rowOff>
    </xdr:to>
    <xdr:pic>
      <xdr:nvPicPr>
        <xdr:cNvPr id="6" name="Imagen 2" descr="Membrete-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308" t="31856" r="33992" b="592"/>
        <a:stretch>
          <a:fillRect/>
        </a:stretch>
      </xdr:blipFill>
      <xdr:spPr bwMode="auto">
        <a:xfrm>
          <a:off x="2889276" y="101427"/>
          <a:ext cx="2372094" cy="1105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20Perez/Desktop/POA%202022/VAR/Matriz%20VAR_04%20oct%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VAR"/>
      <sheetName val="Hoja1"/>
      <sheetName val="Ejemplo Mat VAR"/>
    </sheetNames>
    <sheetDataSet>
      <sheetData sheetId="0"/>
      <sheetData sheetId="1">
        <row r="6">
          <cell r="B6" t="str">
            <v>Estratégicos</v>
          </cell>
          <cell r="D6" t="str">
            <v>Financiero</v>
          </cell>
          <cell r="G6">
            <v>3</v>
          </cell>
          <cell r="M6">
            <v>3</v>
          </cell>
          <cell r="N6" t="str">
            <v>Alto</v>
          </cell>
          <cell r="P6" t="str">
            <v>Evitar</v>
          </cell>
        </row>
        <row r="7">
          <cell r="B7" t="str">
            <v>Operacionales o de resultados</v>
          </cell>
          <cell r="D7" t="str">
            <v>Estratégico</v>
          </cell>
          <cell r="G7">
            <v>2</v>
          </cell>
          <cell r="M7">
            <v>3</v>
          </cell>
          <cell r="N7" t="str">
            <v>Alto</v>
          </cell>
          <cell r="P7" t="str">
            <v>Reducir</v>
          </cell>
        </row>
        <row r="8">
          <cell r="B8" t="str">
            <v>De cumplimiento</v>
          </cell>
          <cell r="D8" t="str">
            <v>Imagén</v>
          </cell>
          <cell r="G8">
            <v>1</v>
          </cell>
          <cell r="M8">
            <v>2</v>
          </cell>
          <cell r="N8" t="str">
            <v>Medio</v>
          </cell>
          <cell r="P8" t="str">
            <v>Compartir</v>
          </cell>
        </row>
        <row r="9">
          <cell r="B9" t="str">
            <v>De información o rendición de cuentas</v>
          </cell>
          <cell r="D9" t="str">
            <v>Operativos</v>
          </cell>
          <cell r="M9">
            <v>2</v>
          </cell>
          <cell r="N9" t="str">
            <v>Medio</v>
          </cell>
          <cell r="P9" t="str">
            <v>Aceptar</v>
          </cell>
        </row>
        <row r="10">
          <cell r="D10" t="str">
            <v>De cumplimiento</v>
          </cell>
          <cell r="M10">
            <v>1</v>
          </cell>
          <cell r="N10" t="str">
            <v>Bajo</v>
          </cell>
        </row>
        <row r="11">
          <cell r="D11" t="str">
            <v>Políticos</v>
          </cell>
          <cell r="M11">
            <v>1</v>
          </cell>
          <cell r="N11" t="str">
            <v>Bajo</v>
          </cell>
        </row>
        <row r="12">
          <cell r="D12" t="str">
            <v>Medioambientales</v>
          </cell>
        </row>
        <row r="13">
          <cell r="D13" t="str">
            <v>Sociales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0"/>
  <sheetViews>
    <sheetView tabSelected="1" zoomScale="69" zoomScaleNormal="69" workbookViewId="0">
      <selection activeCell="P27" sqref="P27:P29"/>
    </sheetView>
  </sheetViews>
  <sheetFormatPr baseColWidth="10" defaultColWidth="10.85546875" defaultRowHeight="15" x14ac:dyDescent="0.25"/>
  <cols>
    <col min="2" max="2" width="21.7109375" customWidth="1"/>
    <col min="3" max="3" width="13.85546875" customWidth="1"/>
    <col min="4" max="4" width="15.7109375" customWidth="1"/>
    <col min="5" max="5" width="13" customWidth="1"/>
    <col min="6" max="6" width="14.5703125" customWidth="1"/>
    <col min="7" max="7" width="24.42578125" customWidth="1"/>
    <col min="8" max="8" width="14.5703125" customWidth="1"/>
    <col min="9" max="9" width="12.7109375" customWidth="1"/>
    <col min="10" max="10" width="10.85546875" customWidth="1"/>
    <col min="11" max="11" width="16.7109375" customWidth="1"/>
    <col min="12" max="12" width="86.140625" customWidth="1"/>
    <col min="13" max="13" width="22.42578125" style="4" customWidth="1"/>
    <col min="14" max="14" width="18.140625" style="4" customWidth="1"/>
    <col min="15" max="15" width="17.28515625" style="4" customWidth="1"/>
    <col min="16" max="16" width="21.85546875" customWidth="1"/>
  </cols>
  <sheetData>
    <row r="2" spans="2:16" x14ac:dyDescent="0.25">
      <c r="B2" s="88" t="s">
        <v>11</v>
      </c>
      <c r="C2" s="88"/>
      <c r="D2" s="88"/>
      <c r="E2" s="88"/>
      <c r="F2" s="88"/>
      <c r="G2" s="88"/>
      <c r="H2" s="88"/>
      <c r="I2" s="88"/>
      <c r="J2" s="88"/>
      <c r="K2" s="88"/>
      <c r="L2" s="88"/>
      <c r="M2" s="88"/>
      <c r="N2" s="88"/>
      <c r="O2" s="88"/>
    </row>
    <row r="3" spans="2:16" x14ac:dyDescent="0.25">
      <c r="B3" s="88" t="s">
        <v>12</v>
      </c>
      <c r="C3" s="88"/>
      <c r="D3" s="88"/>
      <c r="E3" s="88"/>
      <c r="F3" s="88"/>
      <c r="G3" s="88"/>
      <c r="H3" s="88"/>
      <c r="I3" s="88"/>
      <c r="J3" s="88"/>
      <c r="K3" s="88"/>
      <c r="L3" s="88"/>
      <c r="M3" s="88"/>
      <c r="N3" s="88"/>
      <c r="O3" s="88"/>
    </row>
    <row r="4" spans="2:16" ht="60" customHeight="1" x14ac:dyDescent="0.25">
      <c r="B4" s="86" t="s">
        <v>30</v>
      </c>
      <c r="C4" s="87"/>
      <c r="D4" s="87"/>
      <c r="E4" s="87"/>
      <c r="F4" s="87"/>
      <c r="G4" s="87"/>
      <c r="H4" s="87"/>
      <c r="I4" s="87"/>
      <c r="J4" s="87"/>
      <c r="K4" s="87"/>
      <c r="L4" s="87"/>
      <c r="M4" s="87"/>
      <c r="N4" s="87"/>
      <c r="O4" s="87"/>
    </row>
    <row r="5" spans="2:16" ht="60" customHeight="1" thickBot="1" x14ac:dyDescent="0.3">
      <c r="B5" s="86" t="s">
        <v>44</v>
      </c>
      <c r="C5" s="86"/>
      <c r="D5" s="86"/>
      <c r="E5" s="86"/>
      <c r="F5" s="86"/>
      <c r="G5" s="86"/>
      <c r="H5" s="86"/>
      <c r="I5" s="86"/>
      <c r="J5" s="86"/>
      <c r="K5" s="86"/>
      <c r="L5" s="86"/>
      <c r="M5" s="86"/>
      <c r="N5" s="86"/>
      <c r="O5" s="86"/>
    </row>
    <row r="6" spans="2:16" ht="20.25" customHeight="1" x14ac:dyDescent="0.25">
      <c r="B6" s="97" t="s">
        <v>27</v>
      </c>
      <c r="C6" s="98"/>
      <c r="D6" s="98"/>
      <c r="E6" s="98"/>
      <c r="F6" s="98"/>
      <c r="G6" s="98"/>
      <c r="H6" s="98"/>
      <c r="I6" s="98"/>
      <c r="J6" s="98"/>
      <c r="K6" s="98"/>
      <c r="L6" s="98"/>
      <c r="M6" s="99"/>
      <c r="N6" s="99"/>
      <c r="O6" s="99"/>
      <c r="P6" s="16"/>
    </row>
    <row r="7" spans="2:16" ht="35.25" customHeight="1" x14ac:dyDescent="0.25">
      <c r="B7" s="100" t="s">
        <v>28</v>
      </c>
      <c r="C7" s="101"/>
      <c r="D7" s="101"/>
      <c r="E7" s="101"/>
      <c r="F7" s="101"/>
      <c r="G7" s="101"/>
      <c r="H7" s="101"/>
      <c r="I7" s="101"/>
      <c r="J7" s="101"/>
      <c r="K7" s="101"/>
      <c r="L7" s="101"/>
      <c r="M7" s="102"/>
      <c r="N7" s="102"/>
      <c r="O7" s="102"/>
      <c r="P7" s="17"/>
    </row>
    <row r="8" spans="2:16" ht="107.25" customHeight="1" thickBot="1" x14ac:dyDescent="0.3">
      <c r="B8" s="100" t="s">
        <v>29</v>
      </c>
      <c r="C8" s="101"/>
      <c r="D8" s="101"/>
      <c r="E8" s="101"/>
      <c r="F8" s="101"/>
      <c r="G8" s="101"/>
      <c r="H8" s="101"/>
      <c r="I8" s="101"/>
      <c r="J8" s="101"/>
      <c r="K8" s="101"/>
      <c r="L8" s="101"/>
      <c r="M8" s="102"/>
      <c r="N8" s="102"/>
      <c r="O8" s="102"/>
      <c r="P8" s="18"/>
    </row>
    <row r="9" spans="2:16" ht="48.75" hidden="1" customHeight="1" thickBot="1" x14ac:dyDescent="0.4">
      <c r="B9" s="1"/>
      <c r="C9" s="96"/>
      <c r="D9" s="96"/>
      <c r="E9" s="96"/>
      <c r="F9" s="96"/>
      <c r="G9" s="96"/>
      <c r="H9" s="96"/>
      <c r="I9" s="96"/>
      <c r="J9" s="96"/>
      <c r="K9" s="96"/>
      <c r="L9" s="96"/>
      <c r="M9" s="2"/>
      <c r="N9" s="2"/>
      <c r="O9" s="3"/>
      <c r="P9" s="18"/>
    </row>
    <row r="10" spans="2:16" ht="28.5" customHeight="1" x14ac:dyDescent="0.25">
      <c r="B10" s="103" t="s">
        <v>0</v>
      </c>
      <c r="C10" s="105" t="s">
        <v>3</v>
      </c>
      <c r="D10" s="106" t="s">
        <v>1</v>
      </c>
      <c r="E10" s="111" t="s">
        <v>31</v>
      </c>
      <c r="F10" s="112"/>
      <c r="G10" s="7" t="s">
        <v>22</v>
      </c>
      <c r="H10" s="108" t="s">
        <v>2</v>
      </c>
      <c r="I10" s="109"/>
      <c r="J10" s="110"/>
      <c r="K10" s="89" t="s">
        <v>6</v>
      </c>
      <c r="L10" s="91" t="s">
        <v>21</v>
      </c>
      <c r="M10" s="93" t="s">
        <v>13</v>
      </c>
      <c r="N10" s="94"/>
      <c r="O10" s="95"/>
      <c r="P10" s="116" t="s">
        <v>23</v>
      </c>
    </row>
    <row r="11" spans="2:16" ht="48.75" customHeight="1" x14ac:dyDescent="0.25">
      <c r="B11" s="104"/>
      <c r="C11" s="70"/>
      <c r="D11" s="107"/>
      <c r="E11" s="8" t="s">
        <v>32</v>
      </c>
      <c r="F11" s="9" t="s">
        <v>45</v>
      </c>
      <c r="G11" s="10" t="s">
        <v>81</v>
      </c>
      <c r="H11" s="11" t="s">
        <v>4</v>
      </c>
      <c r="I11" s="12" t="s">
        <v>5</v>
      </c>
      <c r="J11" s="13" t="s">
        <v>7</v>
      </c>
      <c r="K11" s="90"/>
      <c r="L11" s="92"/>
      <c r="M11" s="22" t="s">
        <v>8</v>
      </c>
      <c r="N11" s="22" t="s">
        <v>9</v>
      </c>
      <c r="O11" s="10" t="s">
        <v>10</v>
      </c>
      <c r="P11" s="117"/>
    </row>
    <row r="12" spans="2:16" ht="57" customHeight="1" x14ac:dyDescent="0.25">
      <c r="B12" s="128" t="s">
        <v>16</v>
      </c>
      <c r="C12" s="77" t="s">
        <v>17</v>
      </c>
      <c r="D12" s="81" t="s">
        <v>82</v>
      </c>
      <c r="E12" s="82">
        <v>38</v>
      </c>
      <c r="F12" s="83">
        <v>8</v>
      </c>
      <c r="G12" s="125">
        <v>7</v>
      </c>
      <c r="H12" s="126"/>
      <c r="I12" s="127"/>
      <c r="J12" s="119" t="s">
        <v>20</v>
      </c>
      <c r="K12" s="77" t="s">
        <v>25</v>
      </c>
      <c r="L12" s="26" t="s">
        <v>46</v>
      </c>
      <c r="M12" s="28"/>
      <c r="N12" s="25" t="s">
        <v>33</v>
      </c>
      <c r="O12" s="24" t="s">
        <v>15</v>
      </c>
      <c r="P12" s="121">
        <v>25663690.800000001</v>
      </c>
    </row>
    <row r="13" spans="2:16" ht="56.25" customHeight="1" x14ac:dyDescent="0.25">
      <c r="B13" s="128"/>
      <c r="C13" s="77"/>
      <c r="D13" s="81"/>
      <c r="E13" s="82"/>
      <c r="F13" s="64"/>
      <c r="G13" s="125"/>
      <c r="H13" s="126"/>
      <c r="I13" s="127"/>
      <c r="J13" s="119"/>
      <c r="K13" s="77"/>
      <c r="L13" s="27" t="s">
        <v>47</v>
      </c>
      <c r="M13" s="28"/>
      <c r="N13" s="25" t="s">
        <v>33</v>
      </c>
      <c r="O13" s="24" t="s">
        <v>15</v>
      </c>
      <c r="P13" s="121"/>
    </row>
    <row r="14" spans="2:16" ht="69.75" customHeight="1" x14ac:dyDescent="0.25">
      <c r="B14" s="128"/>
      <c r="C14" s="77"/>
      <c r="D14" s="81"/>
      <c r="E14" s="82"/>
      <c r="F14" s="64"/>
      <c r="G14" s="125"/>
      <c r="H14" s="126"/>
      <c r="I14" s="127"/>
      <c r="J14" s="119"/>
      <c r="K14" s="77"/>
      <c r="L14" s="38" t="s">
        <v>61</v>
      </c>
      <c r="M14" s="28"/>
      <c r="N14" s="25" t="s">
        <v>48</v>
      </c>
      <c r="O14" s="36" t="s">
        <v>39</v>
      </c>
      <c r="P14" s="121"/>
    </row>
    <row r="15" spans="2:16" ht="55.5" customHeight="1" x14ac:dyDescent="0.25">
      <c r="B15" s="128"/>
      <c r="C15" s="77"/>
      <c r="D15" s="81"/>
      <c r="E15" s="82"/>
      <c r="F15" s="64"/>
      <c r="G15" s="125"/>
      <c r="H15" s="126"/>
      <c r="I15" s="127"/>
      <c r="J15" s="119"/>
      <c r="K15" s="77"/>
      <c r="L15" s="39" t="s">
        <v>49</v>
      </c>
      <c r="M15" s="6"/>
      <c r="N15" s="5" t="s">
        <v>51</v>
      </c>
      <c r="O15" s="21" t="s">
        <v>52</v>
      </c>
      <c r="P15" s="121"/>
    </row>
    <row r="16" spans="2:16" ht="54.75" customHeight="1" x14ac:dyDescent="0.25">
      <c r="B16" s="128"/>
      <c r="C16" s="77"/>
      <c r="D16" s="81"/>
      <c r="E16" s="82"/>
      <c r="F16" s="64"/>
      <c r="G16" s="125"/>
      <c r="H16" s="126"/>
      <c r="I16" s="127"/>
      <c r="J16" s="119"/>
      <c r="K16" s="77"/>
      <c r="L16" s="39" t="s">
        <v>50</v>
      </c>
      <c r="M16" s="6"/>
      <c r="N16" s="5" t="s">
        <v>51</v>
      </c>
      <c r="O16" s="21" t="s">
        <v>52</v>
      </c>
      <c r="P16" s="121"/>
    </row>
    <row r="17" spans="1:16" ht="54.75" customHeight="1" x14ac:dyDescent="0.25">
      <c r="B17" s="128"/>
      <c r="C17" s="77"/>
      <c r="D17" s="81"/>
      <c r="E17" s="82"/>
      <c r="F17" s="64"/>
      <c r="G17" s="125"/>
      <c r="H17" s="126"/>
      <c r="I17" s="127"/>
      <c r="J17" s="119"/>
      <c r="K17" s="77"/>
      <c r="L17" s="40" t="s">
        <v>53</v>
      </c>
      <c r="M17" s="6" t="s">
        <v>34</v>
      </c>
      <c r="N17" s="5" t="s">
        <v>35</v>
      </c>
      <c r="O17" s="23" t="s">
        <v>36</v>
      </c>
      <c r="P17" s="121"/>
    </row>
    <row r="18" spans="1:16" ht="92.25" customHeight="1" x14ac:dyDescent="0.25">
      <c r="B18" s="128"/>
      <c r="C18" s="77"/>
      <c r="D18" s="81"/>
      <c r="E18" s="82"/>
      <c r="F18" s="84"/>
      <c r="G18" s="125"/>
      <c r="H18" s="126"/>
      <c r="I18" s="127"/>
      <c r="J18" s="119"/>
      <c r="K18" s="77"/>
      <c r="L18" s="41" t="s">
        <v>62</v>
      </c>
      <c r="M18" s="6"/>
      <c r="N18" s="21"/>
      <c r="O18" s="28" t="s">
        <v>39</v>
      </c>
      <c r="P18" s="121"/>
    </row>
    <row r="19" spans="1:16" x14ac:dyDescent="0.25">
      <c r="B19" s="19"/>
      <c r="C19" s="14"/>
      <c r="D19" s="14"/>
      <c r="E19" s="20"/>
      <c r="F19" s="45"/>
      <c r="G19" s="33"/>
      <c r="H19" s="34"/>
      <c r="I19" s="32"/>
      <c r="J19" s="15"/>
      <c r="K19" s="14"/>
      <c r="L19" s="5"/>
      <c r="M19" s="6"/>
      <c r="N19" s="5"/>
      <c r="O19" s="23"/>
      <c r="P19" s="35"/>
    </row>
    <row r="20" spans="1:16" ht="50.25" customHeight="1" x14ac:dyDescent="0.25">
      <c r="B20" s="76" t="s">
        <v>19</v>
      </c>
      <c r="C20" s="77" t="s">
        <v>18</v>
      </c>
      <c r="D20" s="77" t="s">
        <v>83</v>
      </c>
      <c r="E20" s="78">
        <v>26</v>
      </c>
      <c r="F20" s="79">
        <v>8</v>
      </c>
      <c r="G20" s="85">
        <v>18</v>
      </c>
      <c r="H20" s="75" t="s">
        <v>20</v>
      </c>
      <c r="I20" s="75" t="s">
        <v>20</v>
      </c>
      <c r="J20" s="118" t="s">
        <v>20</v>
      </c>
      <c r="K20" s="77" t="s">
        <v>26</v>
      </c>
      <c r="L20" s="25" t="s">
        <v>63</v>
      </c>
      <c r="M20" s="28"/>
      <c r="N20" s="25" t="s">
        <v>24</v>
      </c>
      <c r="O20" s="29" t="s">
        <v>14</v>
      </c>
      <c r="P20" s="120">
        <v>11736227.390000001</v>
      </c>
    </row>
    <row r="21" spans="1:16" ht="36" customHeight="1" x14ac:dyDescent="0.25">
      <c r="B21" s="76"/>
      <c r="C21" s="77"/>
      <c r="D21" s="77"/>
      <c r="E21" s="78"/>
      <c r="F21" s="67"/>
      <c r="G21" s="85"/>
      <c r="H21" s="75"/>
      <c r="I21" s="75"/>
      <c r="J21" s="118"/>
      <c r="K21" s="77"/>
      <c r="L21" s="24" t="s">
        <v>64</v>
      </c>
      <c r="M21" s="5" t="s">
        <v>37</v>
      </c>
      <c r="N21" s="5" t="s">
        <v>37</v>
      </c>
      <c r="O21" s="31" t="s">
        <v>38</v>
      </c>
      <c r="P21" s="120"/>
    </row>
    <row r="22" spans="1:16" ht="43.5" customHeight="1" x14ac:dyDescent="0.25">
      <c r="B22" s="76"/>
      <c r="C22" s="77"/>
      <c r="D22" s="77"/>
      <c r="E22" s="78"/>
      <c r="F22" s="67"/>
      <c r="G22" s="85"/>
      <c r="H22" s="75"/>
      <c r="I22" s="75"/>
      <c r="J22" s="118"/>
      <c r="K22" s="77"/>
      <c r="L22" s="24" t="s">
        <v>65</v>
      </c>
      <c r="M22" s="5" t="s">
        <v>56</v>
      </c>
      <c r="N22" s="5" t="s">
        <v>55</v>
      </c>
      <c r="O22" s="31" t="s">
        <v>54</v>
      </c>
      <c r="P22" s="120"/>
    </row>
    <row r="23" spans="1:16" ht="70.5" customHeight="1" x14ac:dyDescent="0.25">
      <c r="B23" s="76"/>
      <c r="C23" s="77"/>
      <c r="D23" s="77"/>
      <c r="E23" s="78"/>
      <c r="F23" s="67"/>
      <c r="G23" s="85"/>
      <c r="H23" s="75"/>
      <c r="I23" s="75"/>
      <c r="J23" s="118"/>
      <c r="K23" s="77"/>
      <c r="L23" s="24" t="s">
        <v>66</v>
      </c>
      <c r="M23" s="42"/>
      <c r="N23" s="42" t="s">
        <v>57</v>
      </c>
      <c r="O23" s="42" t="s">
        <v>39</v>
      </c>
      <c r="P23" s="120"/>
    </row>
    <row r="24" spans="1:16" ht="156.75" customHeight="1" x14ac:dyDescent="0.25">
      <c r="B24" s="76"/>
      <c r="C24" s="77"/>
      <c r="D24" s="77"/>
      <c r="E24" s="78"/>
      <c r="F24" s="67"/>
      <c r="G24" s="85"/>
      <c r="H24" s="75"/>
      <c r="I24" s="75"/>
      <c r="J24" s="118"/>
      <c r="K24" s="77"/>
      <c r="L24" s="24" t="s">
        <v>67</v>
      </c>
      <c r="M24" s="43" t="s">
        <v>58</v>
      </c>
      <c r="N24" s="43" t="s">
        <v>59</v>
      </c>
      <c r="O24" s="44" t="s">
        <v>60</v>
      </c>
      <c r="P24" s="120"/>
    </row>
    <row r="25" spans="1:16" ht="82.5" customHeight="1" x14ac:dyDescent="0.25">
      <c r="B25" s="76"/>
      <c r="C25" s="77"/>
      <c r="D25" s="77"/>
      <c r="E25" s="78"/>
      <c r="F25" s="80"/>
      <c r="G25" s="85"/>
      <c r="H25" s="75"/>
      <c r="I25" s="75"/>
      <c r="J25" s="118"/>
      <c r="K25" s="77"/>
      <c r="L25" s="24" t="s">
        <v>68</v>
      </c>
      <c r="M25" s="43" t="s">
        <v>58</v>
      </c>
      <c r="N25" s="43" t="s">
        <v>59</v>
      </c>
      <c r="O25" s="44" t="s">
        <v>60</v>
      </c>
      <c r="P25" s="120"/>
    </row>
    <row r="26" spans="1:16" ht="15.75" thickBot="1" x14ac:dyDescent="0.3">
      <c r="B26" s="47"/>
      <c r="C26" s="48"/>
      <c r="D26" s="48"/>
      <c r="E26" s="49"/>
      <c r="F26" s="46"/>
      <c r="G26" s="50"/>
      <c r="H26" s="51"/>
      <c r="I26" s="51"/>
      <c r="J26" s="52"/>
      <c r="K26" s="48"/>
      <c r="L26" s="53"/>
      <c r="M26" s="54"/>
      <c r="N26" s="54"/>
      <c r="O26" s="55"/>
      <c r="P26" s="56"/>
    </row>
    <row r="27" spans="1:16" ht="313.5" customHeight="1" x14ac:dyDescent="0.25">
      <c r="A27" s="30"/>
      <c r="B27" s="113" t="s">
        <v>41</v>
      </c>
      <c r="C27" s="69" t="s">
        <v>42</v>
      </c>
      <c r="D27" s="69" t="s">
        <v>43</v>
      </c>
      <c r="E27" s="72">
        <v>3356</v>
      </c>
      <c r="F27" s="66">
        <v>1000</v>
      </c>
      <c r="G27" s="66">
        <v>1528</v>
      </c>
      <c r="H27" s="63">
        <v>994</v>
      </c>
      <c r="I27" s="63">
        <v>534</v>
      </c>
      <c r="J27" s="63">
        <f>H27+I27</f>
        <v>1528</v>
      </c>
      <c r="K27" s="69" t="s">
        <v>40</v>
      </c>
      <c r="L27" s="57" t="s">
        <v>78</v>
      </c>
      <c r="M27" s="58" t="s">
        <v>74</v>
      </c>
      <c r="N27" s="58" t="s">
        <v>75</v>
      </c>
      <c r="O27" s="59" t="s">
        <v>73</v>
      </c>
      <c r="P27" s="122">
        <v>1685826.25</v>
      </c>
    </row>
    <row r="28" spans="1:16" ht="186.75" customHeight="1" x14ac:dyDescent="0.25">
      <c r="A28" s="30"/>
      <c r="B28" s="114"/>
      <c r="C28" s="70"/>
      <c r="D28" s="70"/>
      <c r="E28" s="73"/>
      <c r="F28" s="67"/>
      <c r="G28" s="67"/>
      <c r="H28" s="64"/>
      <c r="I28" s="64"/>
      <c r="J28" s="64"/>
      <c r="K28" s="70"/>
      <c r="L28" s="37" t="s">
        <v>79</v>
      </c>
      <c r="M28" s="5" t="s">
        <v>70</v>
      </c>
      <c r="N28" s="5" t="s">
        <v>71</v>
      </c>
      <c r="O28" s="21" t="s">
        <v>72</v>
      </c>
      <c r="P28" s="123"/>
    </row>
    <row r="29" spans="1:16" ht="163.5" customHeight="1" thickBot="1" x14ac:dyDescent="0.3">
      <c r="A29" s="30"/>
      <c r="B29" s="115"/>
      <c r="C29" s="71"/>
      <c r="D29" s="71"/>
      <c r="E29" s="74"/>
      <c r="F29" s="68"/>
      <c r="G29" s="68"/>
      <c r="H29" s="65"/>
      <c r="I29" s="65"/>
      <c r="J29" s="65"/>
      <c r="K29" s="71"/>
      <c r="L29" s="60" t="s">
        <v>80</v>
      </c>
      <c r="M29" s="61" t="s">
        <v>69</v>
      </c>
      <c r="N29" s="61" t="s">
        <v>77</v>
      </c>
      <c r="O29" s="62" t="s">
        <v>76</v>
      </c>
      <c r="P29" s="124"/>
    </row>
    <row r="30" spans="1:16" x14ac:dyDescent="0.25">
      <c r="L30" t="s">
        <v>20</v>
      </c>
    </row>
  </sheetData>
  <mergeCells count="50">
    <mergeCell ref="J27:J29"/>
    <mergeCell ref="B27:B29"/>
    <mergeCell ref="K20:K25"/>
    <mergeCell ref="P10:P11"/>
    <mergeCell ref="J20:J25"/>
    <mergeCell ref="J12:J18"/>
    <mergeCell ref="K12:K18"/>
    <mergeCell ref="P20:P25"/>
    <mergeCell ref="P12:P18"/>
    <mergeCell ref="P27:P29"/>
    <mergeCell ref="K27:K29"/>
    <mergeCell ref="C27:C29"/>
    <mergeCell ref="G12:G18"/>
    <mergeCell ref="H12:H18"/>
    <mergeCell ref="I12:I18"/>
    <mergeCell ref="B12:B18"/>
    <mergeCell ref="B4:O4"/>
    <mergeCell ref="B2:O2"/>
    <mergeCell ref="B3:O3"/>
    <mergeCell ref="K10:K11"/>
    <mergeCell ref="L10:L11"/>
    <mergeCell ref="M10:O10"/>
    <mergeCell ref="C9:L9"/>
    <mergeCell ref="B6:O6"/>
    <mergeCell ref="B7:O7"/>
    <mergeCell ref="B8:O8"/>
    <mergeCell ref="B10:B11"/>
    <mergeCell ref="C10:C11"/>
    <mergeCell ref="D10:D11"/>
    <mergeCell ref="H10:J10"/>
    <mergeCell ref="E10:F10"/>
    <mergeCell ref="B5:O5"/>
    <mergeCell ref="C12:C18"/>
    <mergeCell ref="D12:D18"/>
    <mergeCell ref="E12:E18"/>
    <mergeCell ref="F12:F18"/>
    <mergeCell ref="G20:G25"/>
    <mergeCell ref="H20:H25"/>
    <mergeCell ref="I20:I25"/>
    <mergeCell ref="B20:B25"/>
    <mergeCell ref="C20:C25"/>
    <mergeCell ref="D20:D25"/>
    <mergeCell ref="E20:E25"/>
    <mergeCell ref="F20:F25"/>
    <mergeCell ref="I27:I29"/>
    <mergeCell ref="G27:G29"/>
    <mergeCell ref="D27:D29"/>
    <mergeCell ref="E27:E29"/>
    <mergeCell ref="F27:F29"/>
    <mergeCell ref="H27:H29"/>
  </mergeCells>
  <dataValidations count="1">
    <dataValidation allowBlank="1" showInputMessage="1" showErrorMessage="1" prompt="Monto presupuestado para el producto" sqref="P20"/>
  </dataValidations>
  <pageMargins left="0.27559055118110198" right="0.31496062992126" top="0.74803149606299202" bottom="0.74803149606299202" header="0.35433070866141703" footer="0.31496062992126"/>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POA TRIM. II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Dianela Figueroa</dc:creator>
  <cp:lastModifiedBy>Maria Cuevas</cp:lastModifiedBy>
  <cp:lastPrinted>2019-10-22T17:28:53Z</cp:lastPrinted>
  <dcterms:created xsi:type="dcterms:W3CDTF">2017-08-21T18:14:40Z</dcterms:created>
  <dcterms:modified xsi:type="dcterms:W3CDTF">2025-07-11T06:23:56Z</dcterms:modified>
</cp:coreProperties>
</file>