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Old DATA\misdocumentos\Planif Depto 21\2025 Planif Dpto\POA 25 EJEC\Eje POA T3 25\"/>
    </mc:Choice>
  </mc:AlternateContent>
  <bookViews>
    <workbookView xWindow="-105" yWindow="-105" windowWidth="19425" windowHeight="10305"/>
  </bookViews>
  <sheets>
    <sheet name="EJECUCIÓN POA TRIM. II 2025" sheetId="5" r:id="rId1"/>
  </sheets>
  <externalReferences>
    <externalReference r:id="rId2"/>
  </externalReferences>
  <definedNames>
    <definedName name="Cal">#REF!</definedName>
    <definedName name="Calificación">[1]Hoja1!$G$6:$G$8</definedName>
    <definedName name="Imp">#REF!</definedName>
    <definedName name="matriz">#REF!</definedName>
    <definedName name="mm">#REF!</definedName>
    <definedName name="Objetivos">[1]Hoja1!$B$6:$B$9</definedName>
    <definedName name="Respuesta">[1]Hoja1!$P$6:$P$9</definedName>
    <definedName name="Riesgo">[1]Hoja1!$N$6:$N$11</definedName>
    <definedName name="Riesgos">[1]Hoja1!$D$6:$D$13</definedName>
    <definedName name="Valor">[1]Hoja1!$M$6:$M$11</definedName>
    <definedName name="VA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5" l="1"/>
</calcChain>
</file>

<file path=xl/sharedStrings.xml><?xml version="1.0" encoding="utf-8"?>
<sst xmlns="http://schemas.openxmlformats.org/spreadsheetml/2006/main" count="96" uniqueCount="80">
  <si>
    <t xml:space="preserve">Producto </t>
  </si>
  <si>
    <t>Indicador</t>
  </si>
  <si>
    <t xml:space="preserve">Beneficiarios  </t>
  </si>
  <si>
    <t>Unidad de Medida</t>
  </si>
  <si>
    <t>Hombres</t>
  </si>
  <si>
    <t>Mujeres</t>
  </si>
  <si>
    <t xml:space="preserve">Medios de Verificación </t>
  </si>
  <si>
    <t>Total Benef.</t>
  </si>
  <si>
    <t>Dist. Munic.</t>
  </si>
  <si>
    <t>Municipio</t>
  </si>
  <si>
    <t>Provincia</t>
  </si>
  <si>
    <t>Viceministerio de Planificación Sectorial Agropecuaria</t>
  </si>
  <si>
    <t>Departamento de Planificación</t>
  </si>
  <si>
    <t>Insumos para los Indicadores de Cohesión Territorial</t>
  </si>
  <si>
    <t>La Vega</t>
  </si>
  <si>
    <t>Duarte</t>
  </si>
  <si>
    <t>Tecnologías generadas para el manejo agropecuario</t>
  </si>
  <si>
    <t>Número de tecnologías</t>
  </si>
  <si>
    <t>Cantidad de tecnologías</t>
  </si>
  <si>
    <t>Tecnologías validadas a escala comercial</t>
  </si>
  <si>
    <t xml:space="preserve"> </t>
  </si>
  <si>
    <t xml:space="preserve">Resultados o Avance </t>
  </si>
  <si>
    <t xml:space="preserve">Metas Ejecutadas </t>
  </si>
  <si>
    <t xml:space="preserve"> Presupuesto Ejecutado</t>
  </si>
  <si>
    <t xml:space="preserve">Constanza </t>
  </si>
  <si>
    <t xml:space="preserve">Informes mensuales de módulos de validación tecnológica
Informes de actividades de validación </t>
  </si>
  <si>
    <r>
      <t xml:space="preserve">Institución: </t>
    </r>
    <r>
      <rPr>
        <sz val="11"/>
        <color theme="1"/>
        <rFont val="Calibri"/>
        <family val="2"/>
        <scheme val="minor"/>
      </rPr>
      <t xml:space="preserve"> Instituto Dominicano de Investigaciones Agropecuarias y Forestales (IDIAF) </t>
    </r>
  </si>
  <si>
    <r>
      <t xml:space="preserve">Objetivo: </t>
    </r>
    <r>
      <rPr>
        <sz val="11"/>
        <color theme="1"/>
        <rFont val="Calibri"/>
        <family val="2"/>
        <scheme val="minor"/>
      </rPr>
      <t xml:space="preserve"> 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t>
    </r>
  </si>
  <si>
    <r>
      <t xml:space="preserve">Ejes Estratégicos: </t>
    </r>
    <r>
      <rPr>
        <sz val="11"/>
        <color theme="1"/>
        <rFont val="Calibri"/>
        <family val="2"/>
        <scheme val="minor"/>
      </rPr>
      <t>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t>
    </r>
  </si>
  <si>
    <t>MATRIZ DE RECOPILACIÓN DE INFORMACIÓN PARA EL POA 2025</t>
  </si>
  <si>
    <t>Metas Programadas 2025</t>
  </si>
  <si>
    <t>Año 2025</t>
  </si>
  <si>
    <t>San Francisco de Macorís</t>
  </si>
  <si>
    <t>San Juan</t>
  </si>
  <si>
    <t>Transferencia a los Diferentes Usuarios de las Tecnologías y Servicios Tecnológicos Generados o Validados por el IDIAF</t>
  </si>
  <si>
    <t>Personas capacitadas</t>
  </si>
  <si>
    <t>Al menos 3356 productores y técnicos</t>
  </si>
  <si>
    <t>Entre abril- junio  2025, se ha trabajado en el proceso de generación de al menos 8 tecnologías</t>
  </si>
  <si>
    <r>
      <t>Al menos</t>
    </r>
    <r>
      <rPr>
        <sz val="11"/>
        <rFont val="Calibri"/>
        <family val="2"/>
        <scheme val="minor"/>
      </rPr>
      <t xml:space="preserve"> 8</t>
    </r>
    <r>
      <rPr>
        <sz val="11"/>
        <color theme="1"/>
        <rFont val="Calibri"/>
        <family val="2"/>
        <scheme val="minor"/>
      </rPr>
      <t xml:space="preserve"> tecnologías validadas en el trimetre II</t>
    </r>
  </si>
  <si>
    <t>EJECUCIÓN DEL PLAN OPERATIVO ANUAL TRIMESTRE III (Julio - Septiembre 2025)</t>
  </si>
  <si>
    <t>3er.Trim.</t>
  </si>
  <si>
    <t>Total Meta Física Trim III</t>
  </si>
  <si>
    <t>1) En la producción de hortalizas en la Estación Experimental Constanza, se validó la producción de ají cubanela en invernadero</t>
  </si>
  <si>
    <t>2) Validación de la posición de la semilla en la mazorca de cacao en el desarrollo de las plántulas en vivero. En esta validación se usó el clon UF-221. Las plántulas provenientes de las semillas del centro de las mazorcas presentaron un mayor crecimiento en longitud y diametro que las provenientes de las semillas de los extremos.</t>
  </si>
  <si>
    <t>Mata Larga</t>
  </si>
  <si>
    <t>1) .1) En parcelas de producción de cebolla, Allium cepa L, en Constanza, se encontró que la aplicación de 5 t/ha de lombricompost 15 días antes de la siembra más el uso de 1,091 kg/ha de fertilizante químico (15-15-15-4S, nitrato de calcio y nitrato de potasio) produjo un incremento significativo (p-valor=0.0036) en la producción del cultivo, en comparación con el  manejo tradicional del productor (aplicación de solo fertilizantes químicos con 1,445 kg/ha de (15-15-15-4S, nitrato de calcio y nitrato de potasio), ya que se obtuvo un rendimiento promedio de 80.56 y 65.78 t/ha, respectivamente.</t>
  </si>
  <si>
    <t>Constanza</t>
  </si>
  <si>
    <t>La Cumbre, Mata Larga, Paradero</t>
  </si>
  <si>
    <t>Duarte, La Vega, Espaillat, Espaillat, Santiago, San José de Ocoa, Monseñor Nouel, Valverde</t>
  </si>
  <si>
    <t>3) 'Suplementación con gallinaza y melaza en la producción, economía y calidad de la leche en finca de ganado de doble propósito.</t>
  </si>
  <si>
    <t>Los Cocos</t>
  </si>
  <si>
    <t>Higuey</t>
  </si>
  <si>
    <t>La Altagracia</t>
  </si>
  <si>
    <t xml:space="preserve">Informes de ejecución de proyectos de investigación
</t>
  </si>
  <si>
    <t xml:space="preserve">Pedro Brand </t>
  </si>
  <si>
    <t>Pedro Brand</t>
  </si>
  <si>
    <t xml:space="preserve">Santo Domingo Oeste </t>
  </si>
  <si>
    <t>3) Tecnología en proceso de validación: Efecto del número de cubriciones en la fecundidad y el tamaño de la camada en conejas reproductoras.</t>
  </si>
  <si>
    <t xml:space="preserve">4) Fueron seleccionadas 8 líneas promisorias de maíz tolerantes a sequía, de un total de15, para conformar los ensayos de rendimiento.    </t>
  </si>
  <si>
    <t>5) Fueron seleccionadas 6 líneas promisorias de maíz de alta producción de forraje, de un total de 12, para conformar los ensayos de rendimiento.</t>
  </si>
  <si>
    <t>Azua</t>
  </si>
  <si>
    <t xml:space="preserve">San Francisco de Macorís. La Vega,, Moca, Santiago, Sabana Larga, Bonao, Esperanza, </t>
  </si>
  <si>
    <t>8) Identificado molecular de hongos entomopatógenos aislados de suelo.Los aislados fueron cultivados y purificados para posteriormente realizar la extracción de ácidos desoxirribonucleicos (ADN) y la posterior reacción en cadena de la polimerasa (PCR por sus siglas en ingles). Los resultados del PCR fueron visualizados en gel de agarosa utilizando una cámara de luz UV. fueron identificados molecularmente dos aislados: Beauveria bassiana y Metarhizium anisoplae.</t>
  </si>
  <si>
    <t>Laboratorios de Pantoja,Centa -Idiaf</t>
  </si>
  <si>
    <t>Santo Domingo Oeste</t>
  </si>
  <si>
    <t>Tireo, Juan Adrián     La Herradura
Casa de alto
Pedro Brand</t>
  </si>
  <si>
    <t xml:space="preserve">San José de las Matas, Salcedo, San Juan de la Maguana, Cambita, Bonao, Mao, Cotuí, Constanza, Moca, San Fco. de Macorís, Cevicos, La Vega. Maimón, Cotuí, Navarrete. Piedra Blanca, La Herradura,Casa de alto, Pedro Brand, Villa Sombrero, Matanzas, Las Tablas, Pizarrete, Calderas, Rancho </t>
  </si>
  <si>
    <t>Santiago, Puerto Plata, La Vega, Espaillat, Hermanas Mirabal, San Juan, Valverde, San Cristóbal, Monseñor Nouel, Montecristi, Sánchez Ramírez, Monte Plata, Duarte, Santiago de los Caballeros, San Francisco, Santo Domingo Oeste, Peravia, Ocoa,</t>
  </si>
  <si>
    <t>La Herradura, El Limonal, Los Tumbaos, El Llano, Quijá Quieta, Los Jobos, Río Arriba y Hatillo</t>
  </si>
  <si>
    <t xml:space="preserve">Villa Altagracia, La Herradura, Villa Sombrero, Matanzas, Río Arriba y Hatillo,  Rancho Arriba, Constanza,  Bayaguana,  San José de Ocoa, Jimani.
</t>
  </si>
  <si>
    <t>San Cristóbal, Santiago de los Caballeros, Peravia, Peravia, Ocoa.
Monte Cristi, San José de Ocoa,Valverde, La Vega, Monte Plata., San Juan,Samaná,Higuey,Santiago,Espaillat,Nagua,Elías Piña, Hato Mayor, Nagua,El Seibo,Azua, Barahona, Bahoruco,Hermanas Mirabal.</t>
  </si>
  <si>
    <t>Conduce de entrega, listados de participación, relación de beneficiarios de laboratorio, según registros de los laboratorios.</t>
  </si>
  <si>
    <r>
      <t xml:space="preserve">2)  En pruebas de laboratorio para determinar la eficacia de 8 cepas de </t>
    </r>
    <r>
      <rPr>
        <i/>
        <sz val="11"/>
        <rFont val="Calibri"/>
        <family val="2"/>
        <scheme val="minor"/>
      </rPr>
      <t>Beauveria bassiana</t>
    </r>
    <r>
      <rPr>
        <sz val="11"/>
        <rFont val="Calibri"/>
        <family val="2"/>
        <scheme val="minor"/>
      </rPr>
      <t xml:space="preserve"> de diferentes procedencias (Mata Larga, Jarabacoa, Constanza, Rancho Arriba, Cambita y Juncalito) en el control del piogan (Cylas spp), en a dosis de 1x108 esporas/ml de agua aplicadas a 45 ejemplares de piogán en plato Petri, se encontró que a los 8 días de aplicados los tratamientos, todas las cepas fueron efectivas en el control del piogán en más del 70 %. En el tratamiento testigo (agua) solo había muerto el 9 % de los insectos. Por lo que, se recomienda probar las mejores cepas al nivel de invernadero y campo.</t>
    </r>
  </si>
  <si>
    <r>
      <t xml:space="preserve">6) Se realizó un estudio para confirmar  la efectividad Aceites esenciales extraídos de hojas, flores, frutos y corteza de noni </t>
    </r>
    <r>
      <rPr>
        <i/>
        <sz val="11"/>
        <rFont val="Calibri"/>
        <family val="2"/>
      </rPr>
      <t>(Morinda citrifolia</t>
    </r>
    <r>
      <rPr>
        <sz val="11"/>
        <rFont val="Calibri"/>
        <family val="2"/>
      </rPr>
      <t xml:space="preserve"> L.) sobre el hongo </t>
    </r>
    <r>
      <rPr>
        <i/>
        <sz val="11"/>
        <rFont val="Calibri"/>
        <family val="2"/>
      </rPr>
      <t>Fusarium</t>
    </r>
    <r>
      <rPr>
        <sz val="11"/>
        <rFont val="Calibri"/>
        <family val="2"/>
      </rPr>
      <t xml:space="preserve"> sp. Se confirmó la efectividad de los aceites esenciales de hojas, semillas y corteza de noni sobre el hongo</t>
    </r>
    <r>
      <rPr>
        <i/>
        <sz val="11"/>
        <rFont val="Calibri"/>
        <family val="2"/>
      </rPr>
      <t xml:space="preserve"> Fusarium</t>
    </r>
    <r>
      <rPr>
        <sz val="11"/>
        <rFont val="Calibri"/>
        <family val="2"/>
      </rPr>
      <t xml:space="preserve"> sp. in vitro. A los 7 días después de la inoculación, se observó que la mayor inhibición del hongo fue ocasionada con el aceite esencial de corteza. </t>
    </r>
  </si>
  <si>
    <r>
      <t>7) Evaluado diferentes concentraciones de extractos de frutos de noni (</t>
    </r>
    <r>
      <rPr>
        <i/>
        <sz val="11"/>
        <rFont val="Calibri"/>
        <family val="2"/>
      </rPr>
      <t>Morinda citrifolia</t>
    </r>
    <r>
      <rPr>
        <sz val="11"/>
        <rFont val="Calibri"/>
        <family val="2"/>
      </rPr>
      <t xml:space="preserve"> L.) en la fitotoxicidad de solanáceas. La plantas no  mostraron  síntoma, lo que indica esto que el extracto crudo de frutos de noni puede ser aplicado a estas solanáceas sin ocasionarles ningún tipo de daño, incluso a la concentración 100%.</t>
    </r>
  </si>
  <si>
    <r>
      <t xml:space="preserve">9) Evaluado hongo entomopatógenos </t>
    </r>
    <r>
      <rPr>
        <i/>
        <sz val="11"/>
        <rFont val="Calibri"/>
        <family val="2"/>
      </rPr>
      <t>Beauveria bassiana</t>
    </r>
    <r>
      <rPr>
        <sz val="11"/>
        <rFont val="Calibri"/>
        <family val="2"/>
      </rPr>
      <t xml:space="preserve">  sobre el picudo del plátano (</t>
    </r>
    <r>
      <rPr>
        <i/>
        <sz val="11"/>
        <rFont val="Calibri"/>
        <family val="2"/>
      </rPr>
      <t>Cosmopolite sordidus</t>
    </r>
    <r>
      <rPr>
        <sz val="11"/>
        <rFont val="Calibri"/>
        <family val="2"/>
      </rPr>
      <t xml:space="preserve">) Se evaluo la virulencia del hongo entomopatógeno B. bassiana y el picudo del plátano. Se utilizaron 23 adultos del picudo para el tratamiento y 10 para el control. A los 13 días el 39% de los insectos habían micosado y a los 15 días el 100%. El hongo fue reaislado de picudos micosados.Evaluada la eficacia de la cepa </t>
    </r>
    <r>
      <rPr>
        <i/>
        <sz val="11"/>
        <rFont val="Calibri"/>
        <family val="2"/>
      </rPr>
      <t>B. bassiana</t>
    </r>
    <r>
      <rPr>
        <sz val="11"/>
        <rFont val="Calibri"/>
        <family val="2"/>
      </rPr>
      <t xml:space="preserve"> sobre el picudo del plátano, indicando estos resultados que se posible aplicación en campo para el manejo de esta plaga de las musáceas. </t>
    </r>
  </si>
  <si>
    <t xml:space="preserve">132 beneficiarios de análisis de laboratorio, lo que permitió procesar un total de 833 muestras de suelo y material vegetal de cultivos, de las cuales  294 se procesaron en el laboratorio de Mata Larga, 21 en el Laboratorio de Residuos de Pesticida en La Vega de 47 beneficiarios; 518 muestras analizadas en los laboratorios del CENTA en Pantoja correspondientes a 85 beneficiarios.  </t>
  </si>
  <si>
    <t>55 beneficiario recibieron material vegetal y pies de cría. Dos  recibieron 5,250 plantas de cacao.  40 ciudadanos adquirieron 1,404 plantas frutales de calidad (Mango y aguacate). Según convenio con instituciones como FEDA o CODOPESCA, 13 productores acuícolas recibieron 37,526 alevines. Entre ellos, 6 productores fueron beneficiarios de 28,750 alevines de tilapias. En paralelo, 7 productores privados recibieron 8,776 alevines.</t>
  </si>
  <si>
    <t>680  técnicos, productores y estudiantes fueron beneficiados con actividades de disfusión de tecnologías, días de campo, visitas a diferentes Estaciones Experimentales. 434 personas participaron en actividades de difusión (talleres, cursos, seminarios) sobre:  producción de semilla y manejo de cultivo de papa, fertilidad de suelo en el cultivo de la batata, manejo del cultivo de arroz, genética y poda de café.  246 personas en las diferentes actividades de visitas y dias de campo, distribuidas en:  3 investigadores de la Universidad PUCMM; Visita de 10 personas  del Proyecto Situación Sanitaria Proyectos Acuícolas en la Republica Dominicana. SISAERD y la visita de 33 personas del Colegio Da Vinci de Santiago; dos delegaciones de la Unidad de Desarrollo Fronterizo (9 personas), entre estudiantes y profesores;  de la UNPHU 18 beneficiarios, a la Estación Acuícola de Santiago. 
La Estación Experimental Casa de Alto-Pimentel, fue el escenario del Día de campo con la exposición y demostración de alternativas tecnológicas para lechería especializada, en el marco de la ejecución de actividades de celebración del 25 aniversario del IDIAF. Participaron un total de 49 personas, entre técnicos, investigadores, productores y autoridades académicas y del sector.       
La Estación Experimental Pedro Brand, recibió la visita de 16 personas entre estudiantes y profesores, de la UASD, que realizaron prácticas de campo y visita guiada por las instalaciones de la estación experimental. También se recibió de una delegación compuesta por 10 personas de la JAD y acompañados por el ex-ministro de Agricultura, Ing. Osmar Benítez, al Banco de Germoplasma de Mango, ubicado en la Estación Experimental de Frutales Baní,   también 49  que participaron en taller sobre producción de semillas de papa, actividad realizada en San José de Ocoa.</t>
  </si>
  <si>
    <t>Arroyo Loro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</si>
</sst>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10409]#,##0.00;\-#,##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b/>
      <sz val="11"/>
      <name val="Calibri"/>
      <family val="2"/>
      <scheme val="minor"/>
    </font>
    <font>
      <sz val="11"/>
      <color rgb="FFFF0000"/>
      <name val="Calibri"/>
      <family val="2"/>
      <scheme val="minor"/>
    </font>
    <font>
      <i/>
      <sz val="11"/>
      <name val="Calibri"/>
      <family val="2"/>
      <scheme val="minor"/>
    </font>
    <font>
      <sz val="11"/>
      <name val="Calibri"/>
      <family val="2"/>
    </font>
    <font>
      <i/>
      <sz val="11"/>
      <name val="Calibri"/>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18">
    <xf numFmtId="0" fontId="0" fillId="0" borderId="0" xfId="0"/>
    <xf numFmtId="0" fontId="2" fillId="2" borderId="13" xfId="0" applyFont="1" applyFill="1" applyBorder="1" applyAlignment="1">
      <alignment vertical="top" wrapText="1"/>
    </xf>
    <xf numFmtId="0" fontId="0" fillId="0" borderId="3" xfId="0" applyBorder="1" applyAlignment="1">
      <alignment vertical="center"/>
    </xf>
    <xf numFmtId="0" fontId="0" fillId="0" borderId="14" xfId="0" applyBorder="1" applyAlignment="1">
      <alignment vertical="center"/>
    </xf>
    <xf numFmtId="0" fontId="0" fillId="0" borderId="0" xfId="0"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2" fillId="4" borderId="15" xfId="0" applyFont="1" applyFill="1" applyBorder="1" applyAlignment="1">
      <alignment vertical="center" wrapText="1"/>
    </xf>
    <xf numFmtId="0" fontId="5" fillId="9" borderId="13"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0" fillId="0" borderId="1" xfId="0" applyBorder="1" applyAlignment="1">
      <alignment horizontal="left" vertical="center" wrapText="1"/>
    </xf>
    <xf numFmtId="3" fontId="0" fillId="0" borderId="1" xfId="0" applyNumberFormat="1" applyBorder="1" applyAlignment="1">
      <alignment horizontal="center" vertical="center"/>
    </xf>
    <xf numFmtId="0" fontId="0" fillId="0" borderId="11" xfId="0" applyBorder="1"/>
    <xf numFmtId="0" fontId="0" fillId="0" borderId="23" xfId="0" applyBorder="1"/>
    <xf numFmtId="0" fontId="0" fillId="0" borderId="24" xfId="0" applyBorder="1"/>
    <xf numFmtId="0" fontId="0" fillId="0" borderId="25" xfId="0" applyBorder="1" applyAlignment="1">
      <alignment horizontal="left" vertical="center" wrapText="1"/>
    </xf>
    <xf numFmtId="3" fontId="0" fillId="2" borderId="1" xfId="0" applyNumberFormat="1" applyFill="1" applyBorder="1" applyAlignment="1">
      <alignment horizontal="center" vertical="center"/>
    </xf>
    <xf numFmtId="0" fontId="4" fillId="0" borderId="1" xfId="0" applyFont="1" applyBorder="1" applyAlignment="1">
      <alignment horizontal="left" vertical="center" wrapText="1"/>
    </xf>
    <xf numFmtId="0" fontId="2" fillId="9"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0" fillId="0" borderId="0" xfId="0" applyBorder="1"/>
    <xf numFmtId="3" fontId="6"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26" xfId="0" applyFont="1" applyBorder="1"/>
    <xf numFmtId="3" fontId="4" fillId="0" borderId="1" xfId="0" applyNumberFormat="1" applyFont="1" applyFill="1" applyBorder="1" applyAlignment="1">
      <alignment horizontal="center" vertical="center"/>
    </xf>
    <xf numFmtId="0" fontId="0" fillId="2" borderId="13" xfId="0" applyFill="1" applyBorder="1" applyAlignment="1">
      <alignment vertical="center" wrapText="1"/>
    </xf>
    <xf numFmtId="3" fontId="0" fillId="0" borderId="1" xfId="0" applyNumberFormat="1" applyBorder="1" applyAlignment="1">
      <alignment horizontal="center" vertical="center"/>
    </xf>
    <xf numFmtId="0" fontId="6" fillId="0" borderId="1"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wrapText="1"/>
    </xf>
    <xf numFmtId="0" fontId="4"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xf numFmtId="0" fontId="4" fillId="0" borderId="1" xfId="0" quotePrefix="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justify" vertical="center" wrapText="1"/>
    </xf>
    <xf numFmtId="0" fontId="4" fillId="0" borderId="1" xfId="0" quotePrefix="1" applyFont="1" applyFill="1" applyBorder="1" applyAlignment="1">
      <alignment vertical="center" wrapText="1"/>
    </xf>
    <xf numFmtId="0" fontId="4" fillId="0" borderId="3" xfId="0" applyFont="1" applyBorder="1" applyAlignment="1">
      <alignment wrapText="1"/>
    </xf>
    <xf numFmtId="0" fontId="4" fillId="0" borderId="3" xfId="0" applyFont="1" applyBorder="1" applyAlignment="1">
      <alignment vertical="center"/>
    </xf>
    <xf numFmtId="0" fontId="4" fillId="0" borderId="27" xfId="0" applyFont="1" applyFill="1" applyBorder="1" applyAlignment="1">
      <alignment horizontal="left" vertical="center" wrapText="1"/>
    </xf>
    <xf numFmtId="3" fontId="4" fillId="0" borderId="3"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1" xfId="0" applyBorder="1" applyAlignment="1">
      <alignment horizontal="center" vertical="center" wrapText="1"/>
    </xf>
    <xf numFmtId="0" fontId="5" fillId="8" borderId="17" xfId="0" applyFont="1" applyFill="1" applyBorder="1" applyAlignment="1">
      <alignment horizontal="center" vertical="center" wrapText="1"/>
    </xf>
    <xf numFmtId="0" fontId="5" fillId="8" borderId="21" xfId="0" applyFont="1" applyFill="1" applyBorder="1" applyAlignment="1">
      <alignment horizontal="center" vertical="center"/>
    </xf>
    <xf numFmtId="3" fontId="0" fillId="0" borderId="1" xfId="0" applyNumberFormat="1" applyBorder="1" applyAlignment="1">
      <alignment horizontal="center" vertical="center"/>
    </xf>
    <xf numFmtId="3" fontId="4" fillId="0" borderId="1" xfId="0" applyNumberFormat="1" applyFont="1" applyBorder="1" applyAlignment="1">
      <alignment horizontal="center" vertical="center"/>
    </xf>
    <xf numFmtId="165" fontId="4" fillId="0" borderId="26" xfId="0" applyNumberFormat="1" applyFont="1" applyBorder="1" applyAlignment="1" applyProtection="1">
      <alignment horizontal="center" vertical="center" wrapText="1" readingOrder="1"/>
      <protection locked="0"/>
    </xf>
    <xf numFmtId="4" fontId="4" fillId="0" borderId="26" xfId="0" applyNumberFormat="1" applyFont="1" applyBorder="1" applyAlignment="1">
      <alignment horizontal="center" vertical="center" wrapText="1"/>
    </xf>
    <xf numFmtId="165" fontId="4" fillId="0" borderId="3" xfId="0" applyNumberFormat="1" applyFont="1" applyBorder="1" applyAlignment="1" applyProtection="1">
      <alignment horizontal="center" vertical="center" wrapText="1" readingOrder="1"/>
      <protection locked="0"/>
    </xf>
    <xf numFmtId="165" fontId="4" fillId="0" borderId="19" xfId="0" applyNumberFormat="1" applyFont="1" applyBorder="1" applyAlignment="1" applyProtection="1">
      <alignment horizontal="center" vertical="center" wrapText="1" readingOrder="1"/>
      <protection locked="0"/>
    </xf>
    <xf numFmtId="165" fontId="4" fillId="0" borderId="27" xfId="0" applyNumberFormat="1" applyFont="1" applyBorder="1" applyAlignment="1" applyProtection="1">
      <alignment horizontal="center" vertical="center" wrapText="1" readingOrder="1"/>
      <protection locked="0"/>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3" fontId="4" fillId="0"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0" fontId="0" fillId="0" borderId="25" xfId="0"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wrapText="1"/>
    </xf>
    <xf numFmtId="0" fontId="2" fillId="6" borderId="7" xfId="0" applyFont="1" applyFill="1" applyBorder="1" applyAlignment="1">
      <alignment horizontal="center" vertical="center" wrapText="1"/>
    </xf>
    <xf numFmtId="0" fontId="0" fillId="6" borderId="22" xfId="0"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3" xfId="0" applyFill="1" applyBorder="1" applyAlignment="1">
      <alignment horizontal="center" wrapText="1"/>
    </xf>
    <xf numFmtId="0" fontId="2" fillId="7" borderId="5"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15" xfId="0" applyFill="1" applyBorder="1" applyAlignment="1">
      <alignment horizontal="center" vertical="center" wrapText="1"/>
    </xf>
    <xf numFmtId="0" fontId="0" fillId="2" borderId="3" xfId="0" applyFill="1" applyBorder="1" applyAlignment="1">
      <alignment horizontal="left" vertical="top" wrapText="1"/>
    </xf>
    <xf numFmtId="0" fontId="2" fillId="2" borderId="10" xfId="0" applyFont="1" applyFill="1" applyBorder="1" applyAlignment="1">
      <alignment horizontal="left" vertical="center"/>
    </xf>
    <xf numFmtId="0" fontId="2" fillId="0" borderId="6" xfId="0" applyFont="1" applyBorder="1" applyAlignment="1">
      <alignment vertical="center"/>
    </xf>
    <xf numFmtId="0" fontId="2" fillId="0" borderId="6" xfId="0" applyFont="1" applyBorder="1"/>
    <xf numFmtId="0" fontId="2" fillId="0" borderId="12"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3" borderId="16" xfId="0" applyFont="1" applyFill="1" applyBorder="1" applyAlignment="1">
      <alignment horizontal="center" vertical="center" wrapText="1"/>
    </xf>
    <xf numFmtId="0" fontId="0" fillId="0" borderId="18" xfId="0"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0" borderId="20" xfId="0" applyBorder="1" applyAlignment="1">
      <alignment horizontal="center" vertical="center" wrapText="1"/>
    </xf>
    <xf numFmtId="0" fontId="2" fillId="5" borderId="4"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15" xfId="0"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2" borderId="25" xfId="0" applyFill="1" applyBorder="1" applyAlignment="1">
      <alignment horizontal="center" vertical="center" wrapText="1"/>
    </xf>
    <xf numFmtId="0" fontId="0" fillId="2" borderId="1" xfId="0" applyFill="1" applyBorder="1" applyAlignment="1">
      <alignment horizontal="center" vertical="center"/>
    </xf>
    <xf numFmtId="0" fontId="4" fillId="0" borderId="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7" xfId="0" applyFont="1" applyFill="1" applyBorder="1" applyAlignment="1">
      <alignment horizontal="center" vertical="center"/>
    </xf>
    <xf numFmtId="0" fontId="0" fillId="2" borderId="3" xfId="0" applyFill="1" applyBorder="1" applyAlignment="1">
      <alignment horizontal="center" vertical="center"/>
    </xf>
    <xf numFmtId="0" fontId="0" fillId="2" borderId="19" xfId="0" applyFill="1" applyBorder="1" applyAlignment="1">
      <alignment horizontal="center" vertical="center"/>
    </xf>
    <xf numFmtId="0" fontId="0" fillId="2" borderId="27" xfId="0" applyFill="1" applyBorder="1" applyAlignment="1">
      <alignment horizontal="center" vertical="center"/>
    </xf>
    <xf numFmtId="0" fontId="8" fillId="0" borderId="1" xfId="0" quotePrefix="1" applyFont="1" applyBorder="1" applyAlignment="1">
      <alignment vertical="center" wrapText="1"/>
    </xf>
    <xf numFmtId="0" fontId="4" fillId="0" borderId="1" xfId="0" quotePrefix="1" applyFont="1" applyFill="1" applyBorder="1" applyAlignment="1">
      <alignment horizontal="justify" vertical="top" wrapText="1"/>
    </xf>
    <xf numFmtId="0" fontId="4" fillId="0" borderId="1" xfId="0" quotePrefix="1" applyFont="1" applyBorder="1" applyAlignment="1">
      <alignment vertical="center" wrapText="1"/>
    </xf>
    <xf numFmtId="0" fontId="8" fillId="0" borderId="1" xfId="0" quotePrefix="1" applyFont="1" applyFill="1" applyBorder="1" applyAlignment="1">
      <alignment horizontal="justify" vertical="center" wrapText="1"/>
    </xf>
    <xf numFmtId="0" fontId="8" fillId="0" borderId="1" xfId="0" quotePrefix="1" applyFont="1" applyBorder="1" applyAlignment="1">
      <alignment horizontal="left" vertical="center" wrapText="1"/>
    </xf>
  </cellXfs>
  <cellStyles count="2">
    <cellStyle name="Millares 2" xfId="1"/>
    <cellStyle name="Normal" xfId="0" builtinId="0"/>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2682875</xdr:colOff>
      <xdr:row>1</xdr:row>
      <xdr:rowOff>29936</xdr:rowOff>
    </xdr:from>
    <xdr:to>
      <xdr:col>11</xdr:col>
      <xdr:colOff>3857467</xdr:colOff>
      <xdr:row>3</xdr:row>
      <xdr:rowOff>492126</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4125" y="220436"/>
          <a:ext cx="1174592" cy="84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714401</xdr:colOff>
      <xdr:row>0</xdr:row>
      <xdr:rowOff>101427</xdr:rowOff>
    </xdr:from>
    <xdr:to>
      <xdr:col>5</xdr:col>
      <xdr:colOff>244870</xdr:colOff>
      <xdr:row>3</xdr:row>
      <xdr:rowOff>635001</xdr:rowOff>
    </xdr:to>
    <xdr:pic>
      <xdr:nvPicPr>
        <xdr:cNvPr id="6" name="Imagen 2" descr="Membrete-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308" t="31856" r="33992" b="592"/>
        <a:stretch>
          <a:fillRect/>
        </a:stretch>
      </xdr:blipFill>
      <xdr:spPr bwMode="auto">
        <a:xfrm>
          <a:off x="2889276" y="101427"/>
          <a:ext cx="2372094" cy="1105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erez/Desktop/POA%202022/VAR/Matriz%20VAR_04%20oct%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VAR"/>
      <sheetName val="Hoja1"/>
      <sheetName val="Ejemplo Mat VAR"/>
    </sheetNames>
    <sheetDataSet>
      <sheetData sheetId="0"/>
      <sheetData sheetId="1">
        <row r="6">
          <cell r="B6" t="str">
            <v>Estratégicos</v>
          </cell>
          <cell r="D6" t="str">
            <v>Financiero</v>
          </cell>
          <cell r="G6">
            <v>3</v>
          </cell>
          <cell r="M6">
            <v>3</v>
          </cell>
          <cell r="N6" t="str">
            <v>Alto</v>
          </cell>
          <cell r="P6" t="str">
            <v>Evitar</v>
          </cell>
        </row>
        <row r="7">
          <cell r="B7" t="str">
            <v>Operacionales o de resultados</v>
          </cell>
          <cell r="D7" t="str">
            <v>Estratégico</v>
          </cell>
          <cell r="G7">
            <v>2</v>
          </cell>
          <cell r="M7">
            <v>3</v>
          </cell>
          <cell r="N7" t="str">
            <v>Alto</v>
          </cell>
          <cell r="P7" t="str">
            <v>Reducir</v>
          </cell>
        </row>
        <row r="8">
          <cell r="B8" t="str">
            <v>De cumplimiento</v>
          </cell>
          <cell r="D8" t="str">
            <v>Imagén</v>
          </cell>
          <cell r="G8">
            <v>1</v>
          </cell>
          <cell r="M8">
            <v>2</v>
          </cell>
          <cell r="N8" t="str">
            <v>Medio</v>
          </cell>
          <cell r="P8" t="str">
            <v>Compartir</v>
          </cell>
        </row>
        <row r="9">
          <cell r="B9" t="str">
            <v>De información o rendición de cuentas</v>
          </cell>
          <cell r="D9" t="str">
            <v>Operativos</v>
          </cell>
          <cell r="M9">
            <v>2</v>
          </cell>
          <cell r="N9" t="str">
            <v>Medio</v>
          </cell>
          <cell r="P9" t="str">
            <v>Aceptar</v>
          </cell>
        </row>
        <row r="10">
          <cell r="D10" t="str">
            <v>De cumplimiento</v>
          </cell>
          <cell r="M10">
            <v>1</v>
          </cell>
          <cell r="N10" t="str">
            <v>Bajo</v>
          </cell>
        </row>
        <row r="11">
          <cell r="D11" t="str">
            <v>Políticos</v>
          </cell>
          <cell r="M11">
            <v>1</v>
          </cell>
          <cell r="N11" t="str">
            <v>Bajo</v>
          </cell>
        </row>
        <row r="12">
          <cell r="D12" t="str">
            <v>Medioambientales</v>
          </cell>
        </row>
        <row r="13">
          <cell r="D13" t="str">
            <v>Sociales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tabSelected="1" zoomScale="80" zoomScaleNormal="80" workbookViewId="0">
      <selection activeCell="J26" sqref="J26:J28"/>
    </sheetView>
  </sheetViews>
  <sheetFormatPr baseColWidth="10" defaultColWidth="10.85546875" defaultRowHeight="15" x14ac:dyDescent="0.25"/>
  <cols>
    <col min="2" max="2" width="21.7109375" customWidth="1"/>
    <col min="3" max="3" width="13.85546875" customWidth="1"/>
    <col min="4" max="4" width="15.7109375" customWidth="1"/>
    <col min="5" max="5" width="13" customWidth="1"/>
    <col min="6" max="6" width="14.5703125" customWidth="1"/>
    <col min="7" max="7" width="24.42578125" customWidth="1"/>
    <col min="8" max="8" width="14.5703125" customWidth="1"/>
    <col min="9" max="9" width="12.7109375" customWidth="1"/>
    <col min="10" max="10" width="10.85546875" customWidth="1"/>
    <col min="11" max="11" width="16.7109375" customWidth="1"/>
    <col min="12" max="12" width="86.140625" customWidth="1"/>
    <col min="13" max="13" width="22.42578125" style="4" customWidth="1"/>
    <col min="14" max="14" width="18.140625" style="4" customWidth="1"/>
    <col min="15" max="15" width="33.140625" style="4" customWidth="1"/>
    <col min="16" max="16" width="21.85546875" customWidth="1"/>
  </cols>
  <sheetData>
    <row r="2" spans="2:16" x14ac:dyDescent="0.25">
      <c r="B2" s="76" t="s">
        <v>11</v>
      </c>
      <c r="C2" s="76"/>
      <c r="D2" s="76"/>
      <c r="E2" s="76"/>
      <c r="F2" s="76"/>
      <c r="G2" s="76"/>
      <c r="H2" s="76"/>
      <c r="I2" s="76"/>
      <c r="J2" s="76"/>
      <c r="K2" s="76"/>
      <c r="L2" s="76"/>
      <c r="M2" s="76"/>
      <c r="N2" s="76"/>
      <c r="O2" s="76"/>
    </row>
    <row r="3" spans="2:16" x14ac:dyDescent="0.25">
      <c r="B3" s="76" t="s">
        <v>12</v>
      </c>
      <c r="C3" s="76"/>
      <c r="D3" s="76"/>
      <c r="E3" s="76"/>
      <c r="F3" s="76"/>
      <c r="G3" s="76"/>
      <c r="H3" s="76"/>
      <c r="I3" s="76"/>
      <c r="J3" s="76"/>
      <c r="K3" s="76"/>
      <c r="L3" s="76"/>
      <c r="M3" s="76"/>
      <c r="N3" s="76"/>
      <c r="O3" s="76"/>
    </row>
    <row r="4" spans="2:16" ht="60" customHeight="1" x14ac:dyDescent="0.25">
      <c r="B4" s="74" t="s">
        <v>29</v>
      </c>
      <c r="C4" s="75"/>
      <c r="D4" s="75"/>
      <c r="E4" s="75"/>
      <c r="F4" s="75"/>
      <c r="G4" s="75"/>
      <c r="H4" s="75"/>
      <c r="I4" s="75"/>
      <c r="J4" s="75"/>
      <c r="K4" s="75"/>
      <c r="L4" s="75"/>
      <c r="M4" s="75"/>
      <c r="N4" s="75"/>
      <c r="O4" s="75"/>
    </row>
    <row r="5" spans="2:16" ht="60" customHeight="1" thickBot="1" x14ac:dyDescent="0.3">
      <c r="B5" s="74" t="s">
        <v>39</v>
      </c>
      <c r="C5" s="74"/>
      <c r="D5" s="74"/>
      <c r="E5" s="74"/>
      <c r="F5" s="74"/>
      <c r="G5" s="74"/>
      <c r="H5" s="74"/>
      <c r="I5" s="74"/>
      <c r="J5" s="74"/>
      <c r="K5" s="74"/>
      <c r="L5" s="74"/>
      <c r="M5" s="74"/>
      <c r="N5" s="74"/>
      <c r="O5" s="74"/>
    </row>
    <row r="6" spans="2:16" ht="20.25" customHeight="1" x14ac:dyDescent="0.25">
      <c r="B6" s="85" t="s">
        <v>26</v>
      </c>
      <c r="C6" s="86"/>
      <c r="D6" s="86"/>
      <c r="E6" s="86"/>
      <c r="F6" s="86"/>
      <c r="G6" s="86"/>
      <c r="H6" s="86"/>
      <c r="I6" s="86"/>
      <c r="J6" s="86"/>
      <c r="K6" s="86"/>
      <c r="L6" s="86"/>
      <c r="M6" s="87"/>
      <c r="N6" s="87"/>
      <c r="O6" s="87"/>
      <c r="P6" s="16"/>
    </row>
    <row r="7" spans="2:16" ht="35.25" customHeight="1" x14ac:dyDescent="0.25">
      <c r="B7" s="88" t="s">
        <v>27</v>
      </c>
      <c r="C7" s="89"/>
      <c r="D7" s="89"/>
      <c r="E7" s="89"/>
      <c r="F7" s="89"/>
      <c r="G7" s="89"/>
      <c r="H7" s="89"/>
      <c r="I7" s="89"/>
      <c r="J7" s="89"/>
      <c r="K7" s="89"/>
      <c r="L7" s="89"/>
      <c r="M7" s="90"/>
      <c r="N7" s="90"/>
      <c r="O7" s="90"/>
      <c r="P7" s="17"/>
    </row>
    <row r="8" spans="2:16" ht="107.25" customHeight="1" thickBot="1" x14ac:dyDescent="0.3">
      <c r="B8" s="88" t="s">
        <v>28</v>
      </c>
      <c r="C8" s="89"/>
      <c r="D8" s="89"/>
      <c r="E8" s="89"/>
      <c r="F8" s="89"/>
      <c r="G8" s="89"/>
      <c r="H8" s="89"/>
      <c r="I8" s="89"/>
      <c r="J8" s="89"/>
      <c r="K8" s="89"/>
      <c r="L8" s="89"/>
      <c r="M8" s="90"/>
      <c r="N8" s="90"/>
      <c r="O8" s="90"/>
      <c r="P8" s="18"/>
    </row>
    <row r="9" spans="2:16" ht="48.75" hidden="1" customHeight="1" thickBot="1" x14ac:dyDescent="0.4">
      <c r="B9" s="1"/>
      <c r="C9" s="84"/>
      <c r="D9" s="84"/>
      <c r="E9" s="84"/>
      <c r="F9" s="84"/>
      <c r="G9" s="84"/>
      <c r="H9" s="84"/>
      <c r="I9" s="84"/>
      <c r="J9" s="84"/>
      <c r="K9" s="84"/>
      <c r="L9" s="84"/>
      <c r="M9" s="2"/>
      <c r="N9" s="2"/>
      <c r="O9" s="3"/>
      <c r="P9" s="18"/>
    </row>
    <row r="10" spans="2:16" ht="28.5" customHeight="1" x14ac:dyDescent="0.25">
      <c r="B10" s="91" t="s">
        <v>0</v>
      </c>
      <c r="C10" s="93" t="s">
        <v>3</v>
      </c>
      <c r="D10" s="94" t="s">
        <v>1</v>
      </c>
      <c r="E10" s="99" t="s">
        <v>30</v>
      </c>
      <c r="F10" s="100"/>
      <c r="G10" s="7" t="s">
        <v>22</v>
      </c>
      <c r="H10" s="96" t="s">
        <v>2</v>
      </c>
      <c r="I10" s="97"/>
      <c r="J10" s="98"/>
      <c r="K10" s="77" t="s">
        <v>6</v>
      </c>
      <c r="L10" s="79" t="s">
        <v>21</v>
      </c>
      <c r="M10" s="81" t="s">
        <v>13</v>
      </c>
      <c r="N10" s="82"/>
      <c r="O10" s="83"/>
      <c r="P10" s="58" t="s">
        <v>23</v>
      </c>
    </row>
    <row r="11" spans="2:16" ht="48.75" customHeight="1" x14ac:dyDescent="0.25">
      <c r="B11" s="92"/>
      <c r="C11" s="68"/>
      <c r="D11" s="95"/>
      <c r="E11" s="8" t="s">
        <v>31</v>
      </c>
      <c r="F11" s="9" t="s">
        <v>40</v>
      </c>
      <c r="G11" s="10" t="s">
        <v>41</v>
      </c>
      <c r="H11" s="11" t="s">
        <v>4</v>
      </c>
      <c r="I11" s="12" t="s">
        <v>5</v>
      </c>
      <c r="J11" s="13" t="s">
        <v>7</v>
      </c>
      <c r="K11" s="78"/>
      <c r="L11" s="80"/>
      <c r="M11" s="22" t="s">
        <v>8</v>
      </c>
      <c r="N11" s="22" t="s">
        <v>9</v>
      </c>
      <c r="O11" s="10" t="s">
        <v>10</v>
      </c>
      <c r="P11" s="59"/>
    </row>
    <row r="12" spans="2:16" ht="126" customHeight="1" x14ac:dyDescent="0.25">
      <c r="B12" s="73" t="s">
        <v>16</v>
      </c>
      <c r="C12" s="57" t="s">
        <v>17</v>
      </c>
      <c r="D12" s="101" t="s">
        <v>37</v>
      </c>
      <c r="E12" s="102">
        <v>38</v>
      </c>
      <c r="F12" s="51">
        <v>11</v>
      </c>
      <c r="G12" s="70">
        <v>9</v>
      </c>
      <c r="H12" s="71"/>
      <c r="I12" s="72"/>
      <c r="J12" s="61" t="s">
        <v>20</v>
      </c>
      <c r="K12" s="57" t="s">
        <v>53</v>
      </c>
      <c r="L12" s="44" t="s">
        <v>45</v>
      </c>
      <c r="M12" s="25"/>
      <c r="N12" s="45" t="s">
        <v>46</v>
      </c>
      <c r="O12" s="24" t="s">
        <v>14</v>
      </c>
      <c r="P12" s="63">
        <v>25035283.66</v>
      </c>
    </row>
    <row r="13" spans="2:16" ht="122.25" customHeight="1" x14ac:dyDescent="0.25">
      <c r="B13" s="73"/>
      <c r="C13" s="57"/>
      <c r="D13" s="101"/>
      <c r="E13" s="102"/>
      <c r="F13" s="52"/>
      <c r="G13" s="70"/>
      <c r="H13" s="71"/>
      <c r="I13" s="72"/>
      <c r="J13" s="61"/>
      <c r="K13" s="57"/>
      <c r="L13" s="46" t="s">
        <v>72</v>
      </c>
      <c r="M13" s="25"/>
      <c r="N13" s="45" t="s">
        <v>32</v>
      </c>
      <c r="O13" s="24" t="s">
        <v>15</v>
      </c>
      <c r="P13" s="63"/>
    </row>
    <row r="14" spans="2:16" ht="42.75" customHeight="1" x14ac:dyDescent="0.25">
      <c r="B14" s="73"/>
      <c r="C14" s="57"/>
      <c r="D14" s="101"/>
      <c r="E14" s="102"/>
      <c r="F14" s="52"/>
      <c r="G14" s="70"/>
      <c r="H14" s="71"/>
      <c r="I14" s="72"/>
      <c r="J14" s="61"/>
      <c r="K14" s="57"/>
      <c r="L14" s="114" t="s">
        <v>49</v>
      </c>
      <c r="M14" s="25" t="s">
        <v>50</v>
      </c>
      <c r="N14" s="5" t="s">
        <v>51</v>
      </c>
      <c r="O14" s="40" t="s">
        <v>52</v>
      </c>
      <c r="P14" s="63"/>
    </row>
    <row r="15" spans="2:16" ht="55.5" customHeight="1" x14ac:dyDescent="0.25">
      <c r="B15" s="73"/>
      <c r="C15" s="57"/>
      <c r="D15" s="101"/>
      <c r="E15" s="102"/>
      <c r="F15" s="52"/>
      <c r="G15" s="70"/>
      <c r="H15" s="71"/>
      <c r="I15" s="72"/>
      <c r="J15" s="61"/>
      <c r="K15" s="57"/>
      <c r="L15" s="115" t="s">
        <v>58</v>
      </c>
      <c r="M15" s="6"/>
      <c r="N15" s="5" t="s">
        <v>20</v>
      </c>
      <c r="O15" s="21" t="s">
        <v>60</v>
      </c>
      <c r="P15" s="63"/>
    </row>
    <row r="16" spans="2:16" ht="54.75" customHeight="1" x14ac:dyDescent="0.25">
      <c r="B16" s="73"/>
      <c r="C16" s="57"/>
      <c r="D16" s="101"/>
      <c r="E16" s="102"/>
      <c r="F16" s="52"/>
      <c r="G16" s="70"/>
      <c r="H16" s="71"/>
      <c r="I16" s="72"/>
      <c r="J16" s="61"/>
      <c r="K16" s="57"/>
      <c r="L16" s="113" t="s">
        <v>59</v>
      </c>
      <c r="M16" s="6"/>
      <c r="N16" s="5" t="s">
        <v>79</v>
      </c>
      <c r="O16" s="21" t="s">
        <v>33</v>
      </c>
      <c r="P16" s="63"/>
    </row>
    <row r="17" spans="1:16" ht="91.5" customHeight="1" x14ac:dyDescent="0.25">
      <c r="B17" s="73"/>
      <c r="C17" s="57"/>
      <c r="D17" s="101"/>
      <c r="E17" s="102"/>
      <c r="F17" s="52"/>
      <c r="G17" s="70"/>
      <c r="H17" s="71"/>
      <c r="I17" s="72"/>
      <c r="J17" s="61"/>
      <c r="K17" s="57"/>
      <c r="L17" s="116" t="s">
        <v>73</v>
      </c>
      <c r="M17" s="6" t="s">
        <v>20</v>
      </c>
      <c r="N17" s="5" t="s">
        <v>63</v>
      </c>
      <c r="O17" s="21" t="s">
        <v>64</v>
      </c>
      <c r="P17" s="63"/>
    </row>
    <row r="18" spans="1:16" ht="66" customHeight="1" x14ac:dyDescent="0.25">
      <c r="B18" s="73"/>
      <c r="C18" s="57"/>
      <c r="D18" s="101"/>
      <c r="E18" s="102"/>
      <c r="F18" s="52"/>
      <c r="G18" s="70"/>
      <c r="H18" s="71"/>
      <c r="I18" s="72"/>
      <c r="J18" s="61"/>
      <c r="K18" s="57"/>
      <c r="L18" s="116" t="s">
        <v>74</v>
      </c>
      <c r="M18" s="6"/>
      <c r="N18" s="5" t="s">
        <v>63</v>
      </c>
      <c r="O18" s="21" t="s">
        <v>64</v>
      </c>
      <c r="P18" s="63"/>
    </row>
    <row r="19" spans="1:16" ht="94.5" customHeight="1" x14ac:dyDescent="0.25">
      <c r="B19" s="73"/>
      <c r="C19" s="57"/>
      <c r="D19" s="101"/>
      <c r="E19" s="102"/>
      <c r="F19" s="52"/>
      <c r="G19" s="70"/>
      <c r="H19" s="71"/>
      <c r="I19" s="72"/>
      <c r="J19" s="61"/>
      <c r="K19" s="57"/>
      <c r="L19" s="116" t="s">
        <v>62</v>
      </c>
      <c r="M19" s="6"/>
      <c r="N19" s="5" t="s">
        <v>63</v>
      </c>
      <c r="O19" s="21" t="s">
        <v>64</v>
      </c>
      <c r="P19" s="63"/>
    </row>
    <row r="20" spans="1:16" ht="110.25" customHeight="1" x14ac:dyDescent="0.25">
      <c r="B20" s="73"/>
      <c r="C20" s="57"/>
      <c r="D20" s="101"/>
      <c r="E20" s="102"/>
      <c r="F20" s="53"/>
      <c r="G20" s="70"/>
      <c r="H20" s="71"/>
      <c r="I20" s="72"/>
      <c r="J20" s="61"/>
      <c r="K20" s="57"/>
      <c r="L20" s="117" t="s">
        <v>75</v>
      </c>
      <c r="M20" s="6"/>
      <c r="N20" s="5" t="s">
        <v>63</v>
      </c>
      <c r="O20" s="21" t="s">
        <v>64</v>
      </c>
      <c r="P20" s="63"/>
    </row>
    <row r="21" spans="1:16" x14ac:dyDescent="0.25">
      <c r="B21" s="19"/>
      <c r="C21" s="14"/>
      <c r="D21" s="14"/>
      <c r="E21" s="20"/>
      <c r="F21" s="31"/>
      <c r="G21" s="28"/>
      <c r="H21" s="29"/>
      <c r="I21" s="27"/>
      <c r="J21" s="15"/>
      <c r="K21" s="14"/>
      <c r="L21" s="5"/>
      <c r="M21" s="6"/>
      <c r="N21" s="5"/>
      <c r="O21" s="23"/>
      <c r="P21" s="30"/>
    </row>
    <row r="22" spans="1:16" ht="51" customHeight="1" x14ac:dyDescent="0.25">
      <c r="B22" s="105" t="s">
        <v>19</v>
      </c>
      <c r="C22" s="57" t="s">
        <v>18</v>
      </c>
      <c r="D22" s="57" t="s">
        <v>38</v>
      </c>
      <c r="E22" s="106">
        <v>26</v>
      </c>
      <c r="F22" s="107">
        <v>4</v>
      </c>
      <c r="G22" s="103">
        <v>3</v>
      </c>
      <c r="H22" s="104" t="s">
        <v>20</v>
      </c>
      <c r="I22" s="104" t="s">
        <v>20</v>
      </c>
      <c r="J22" s="60" t="s">
        <v>20</v>
      </c>
      <c r="K22" s="57" t="s">
        <v>25</v>
      </c>
      <c r="L22" s="45" t="s">
        <v>42</v>
      </c>
      <c r="M22" s="25"/>
      <c r="N22" s="45" t="s">
        <v>24</v>
      </c>
      <c r="O22" s="37" t="s">
        <v>14</v>
      </c>
      <c r="P22" s="62">
        <v>11277916.83</v>
      </c>
    </row>
    <row r="23" spans="1:16" ht="77.25" customHeight="1" x14ac:dyDescent="0.25">
      <c r="B23" s="105"/>
      <c r="C23" s="57"/>
      <c r="D23" s="57"/>
      <c r="E23" s="106"/>
      <c r="F23" s="108"/>
      <c r="G23" s="103"/>
      <c r="H23" s="104"/>
      <c r="I23" s="104"/>
      <c r="J23" s="60"/>
      <c r="K23" s="57"/>
      <c r="L23" s="47" t="s">
        <v>43</v>
      </c>
      <c r="M23" s="25" t="s">
        <v>44</v>
      </c>
      <c r="N23" s="45" t="s">
        <v>32</v>
      </c>
      <c r="O23" s="37" t="s">
        <v>15</v>
      </c>
      <c r="P23" s="62"/>
    </row>
    <row r="24" spans="1:16" ht="43.5" customHeight="1" x14ac:dyDescent="0.25">
      <c r="B24" s="105"/>
      <c r="C24" s="57"/>
      <c r="D24" s="57"/>
      <c r="E24" s="106"/>
      <c r="F24" s="108"/>
      <c r="G24" s="103"/>
      <c r="H24" s="104"/>
      <c r="I24" s="104"/>
      <c r="J24" s="60"/>
      <c r="K24" s="57"/>
      <c r="L24" s="44" t="s">
        <v>57</v>
      </c>
      <c r="M24" s="5" t="s">
        <v>54</v>
      </c>
      <c r="N24" s="5" t="s">
        <v>55</v>
      </c>
      <c r="O24" s="41" t="s">
        <v>56</v>
      </c>
      <c r="P24" s="62"/>
    </row>
    <row r="25" spans="1:16" ht="15.75" thickBot="1" x14ac:dyDescent="0.3">
      <c r="B25" s="32"/>
      <c r="C25" s="36"/>
      <c r="D25" s="36"/>
      <c r="E25" s="35"/>
      <c r="F25" s="37"/>
      <c r="G25" s="38"/>
      <c r="H25" s="34"/>
      <c r="I25" s="34"/>
      <c r="J25" s="33"/>
      <c r="K25" s="36"/>
      <c r="L25" s="48"/>
      <c r="M25" s="49"/>
      <c r="N25" s="49"/>
      <c r="O25" s="23"/>
      <c r="P25" s="39"/>
    </row>
    <row r="26" spans="1:16" ht="354.75" customHeight="1" x14ac:dyDescent="0.25">
      <c r="A26" s="26"/>
      <c r="B26" s="54" t="s">
        <v>34</v>
      </c>
      <c r="C26" s="67" t="s">
        <v>35</v>
      </c>
      <c r="D26" s="67" t="s">
        <v>36</v>
      </c>
      <c r="E26" s="110">
        <v>3356</v>
      </c>
      <c r="F26" s="107">
        <v>1001</v>
      </c>
      <c r="G26" s="107">
        <v>867</v>
      </c>
      <c r="H26" s="51">
        <v>666</v>
      </c>
      <c r="I26" s="51">
        <v>201</v>
      </c>
      <c r="J26" s="51">
        <f>H26+I26</f>
        <v>867</v>
      </c>
      <c r="K26" s="67" t="s">
        <v>71</v>
      </c>
      <c r="L26" s="47" t="s">
        <v>78</v>
      </c>
      <c r="M26" s="45" t="s">
        <v>65</v>
      </c>
      <c r="N26" s="45" t="s">
        <v>66</v>
      </c>
      <c r="O26" s="50" t="s">
        <v>67</v>
      </c>
      <c r="P26" s="64">
        <v>1018682.88</v>
      </c>
    </row>
    <row r="27" spans="1:16" ht="126.75" customHeight="1" x14ac:dyDescent="0.25">
      <c r="A27" s="26"/>
      <c r="B27" s="55"/>
      <c r="C27" s="68"/>
      <c r="D27" s="68"/>
      <c r="E27" s="111"/>
      <c r="F27" s="108"/>
      <c r="G27" s="108"/>
      <c r="H27" s="52"/>
      <c r="I27" s="52"/>
      <c r="J27" s="52"/>
      <c r="K27" s="68"/>
      <c r="L27" s="47" t="s">
        <v>76</v>
      </c>
      <c r="M27" s="45" t="s">
        <v>47</v>
      </c>
      <c r="N27" s="45" t="s">
        <v>61</v>
      </c>
      <c r="O27" s="24" t="s">
        <v>48</v>
      </c>
      <c r="P27" s="65"/>
    </row>
    <row r="28" spans="1:16" ht="183.75" customHeight="1" thickBot="1" x14ac:dyDescent="0.3">
      <c r="A28" s="26"/>
      <c r="B28" s="56"/>
      <c r="C28" s="69"/>
      <c r="D28" s="69"/>
      <c r="E28" s="112"/>
      <c r="F28" s="109"/>
      <c r="G28" s="109"/>
      <c r="H28" s="53"/>
      <c r="I28" s="53"/>
      <c r="J28" s="53"/>
      <c r="K28" s="69"/>
      <c r="L28" s="45" t="s">
        <v>77</v>
      </c>
      <c r="M28" s="45" t="s">
        <v>68</v>
      </c>
      <c r="N28" s="45" t="s">
        <v>69</v>
      </c>
      <c r="O28" s="42" t="s">
        <v>70</v>
      </c>
      <c r="P28" s="66"/>
    </row>
    <row r="29" spans="1:16" x14ac:dyDescent="0.25">
      <c r="H29" s="43" t="s">
        <v>20</v>
      </c>
      <c r="L29" t="s">
        <v>20</v>
      </c>
    </row>
  </sheetData>
  <mergeCells count="50">
    <mergeCell ref="I26:I28"/>
    <mergeCell ref="G26:G28"/>
    <mergeCell ref="D26:D28"/>
    <mergeCell ref="E26:E28"/>
    <mergeCell ref="F26:F28"/>
    <mergeCell ref="H26:H28"/>
    <mergeCell ref="H22:H24"/>
    <mergeCell ref="I22:I24"/>
    <mergeCell ref="B22:B24"/>
    <mergeCell ref="C22:C24"/>
    <mergeCell ref="D22:D24"/>
    <mergeCell ref="E22:E24"/>
    <mergeCell ref="F22:F24"/>
    <mergeCell ref="C12:C20"/>
    <mergeCell ref="D12:D20"/>
    <mergeCell ref="E12:E20"/>
    <mergeCell ref="F12:F20"/>
    <mergeCell ref="G22:G24"/>
    <mergeCell ref="B4:O4"/>
    <mergeCell ref="B2:O2"/>
    <mergeCell ref="B3:O3"/>
    <mergeCell ref="K10:K11"/>
    <mergeCell ref="L10:L11"/>
    <mergeCell ref="M10:O10"/>
    <mergeCell ref="C9:L9"/>
    <mergeCell ref="B6:O6"/>
    <mergeCell ref="B7:O7"/>
    <mergeCell ref="B8:O8"/>
    <mergeCell ref="B10:B11"/>
    <mergeCell ref="C10:C11"/>
    <mergeCell ref="D10:D11"/>
    <mergeCell ref="H10:J10"/>
    <mergeCell ref="E10:F10"/>
    <mergeCell ref="B5:O5"/>
    <mergeCell ref="J26:J28"/>
    <mergeCell ref="B26:B28"/>
    <mergeCell ref="K22:K24"/>
    <mergeCell ref="P10:P11"/>
    <mergeCell ref="J22:J24"/>
    <mergeCell ref="J12:J20"/>
    <mergeCell ref="K12:K20"/>
    <mergeCell ref="P22:P24"/>
    <mergeCell ref="P12:P20"/>
    <mergeCell ref="P26:P28"/>
    <mergeCell ref="K26:K28"/>
    <mergeCell ref="C26:C28"/>
    <mergeCell ref="G12:G20"/>
    <mergeCell ref="H12:H20"/>
    <mergeCell ref="I12:I20"/>
    <mergeCell ref="B12:B20"/>
  </mergeCells>
  <dataValidations count="1">
    <dataValidation allowBlank="1" showInputMessage="1" showErrorMessage="1" prompt="Monto presupuestado para el producto" sqref="P22"/>
  </dataValidations>
  <pageMargins left="0.27559055118110198" right="0.31496062992126" top="0.74803149606299202" bottom="0.74803149606299202" header="0.35433070866141703" footer="0.31496062992126"/>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POA TRIM. II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Maria Cuevas</cp:lastModifiedBy>
  <cp:lastPrinted>2019-10-22T17:28:53Z</cp:lastPrinted>
  <dcterms:created xsi:type="dcterms:W3CDTF">2017-08-21T18:14:40Z</dcterms:created>
  <dcterms:modified xsi:type="dcterms:W3CDTF">2025-10-14T00:14:37Z</dcterms:modified>
</cp:coreProperties>
</file>