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Q77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O11" i="1" s="1"/>
  <c r="N12" i="1"/>
  <c r="M12" i="1"/>
  <c r="M11" i="1" s="1"/>
  <c r="L12" i="1"/>
  <c r="K12" i="1"/>
  <c r="K11" i="1" s="1"/>
  <c r="J12" i="1"/>
  <c r="I12" i="1"/>
  <c r="I11" i="1" s="1"/>
  <c r="H12" i="1"/>
  <c r="G12" i="1"/>
  <c r="G11" i="1" s="1"/>
  <c r="F12" i="1"/>
  <c r="E12" i="1"/>
  <c r="E11" i="1" s="1"/>
  <c r="D12" i="1"/>
  <c r="C12" i="1"/>
  <c r="Q12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E85" i="1" l="1"/>
  <c r="I85" i="1"/>
  <c r="M85" i="1"/>
  <c r="G85" i="1"/>
  <c r="K85" i="1"/>
  <c r="O85" i="1"/>
  <c r="C11" i="1"/>
  <c r="C76" i="1"/>
  <c r="Q76" i="1" s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<sst xmlns="http://schemas.openxmlformats.org/spreadsheetml/2006/main" count="97" uniqueCount="97">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</sst>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407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156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027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4" zoomScale="70" zoomScaleNormal="70" zoomScaleSheetLayoutView="70" workbookViewId="0">
      <selection activeCell="F19" sqref="F19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331967148</v>
      </c>
      <c r="E11" s="21">
        <f t="shared" ref="E11:P11" si="0">E12+E18+E28+E38+E47+E54+E64+E69+E72</f>
        <v>19103087.68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312864060.31999999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276830271</v>
      </c>
      <c r="E12" s="24">
        <f t="shared" ref="E12:O12" si="1">SUM(E13:E17)</f>
        <v>18970903.199999999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257859367.80000001</v>
      </c>
    </row>
    <row r="13" spans="2:18" ht="18.75" x14ac:dyDescent="0.3">
      <c r="B13" s="26" t="s">
        <v>24</v>
      </c>
      <c r="C13" s="27">
        <v>229747896</v>
      </c>
      <c r="D13" s="27">
        <v>229747896</v>
      </c>
      <c r="E13" s="27">
        <v>16318943.68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213428952.31999999</v>
      </c>
    </row>
    <row r="14" spans="2:18" ht="18.75" x14ac:dyDescent="0.3">
      <c r="B14" s="26" t="s">
        <v>25</v>
      </c>
      <c r="C14" s="27">
        <v>14443942</v>
      </c>
      <c r="D14" s="27">
        <v>14443942</v>
      </c>
      <c r="E14" s="27">
        <v>161500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14282442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32638433</v>
      </c>
      <c r="D17" s="27">
        <v>32638433</v>
      </c>
      <c r="E17" s="27">
        <v>2490459.52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30147973.48</v>
      </c>
    </row>
    <row r="18" spans="2:17" s="25" customFormat="1" ht="18.75" x14ac:dyDescent="0.3">
      <c r="B18" s="22" t="s">
        <v>29</v>
      </c>
      <c r="C18" s="23">
        <f>SUM(C19:C27)</f>
        <v>34382043</v>
      </c>
      <c r="D18" s="23">
        <f>SUM(D19:D27)</f>
        <v>34382043</v>
      </c>
      <c r="E18" s="24">
        <f t="shared" ref="E18:O18" si="3">SUM(E19:E27)</f>
        <v>132184.48000000001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34249858.520000003</v>
      </c>
    </row>
    <row r="19" spans="2:17" ht="18.75" x14ac:dyDescent="0.3">
      <c r="B19" s="26" t="s">
        <v>30</v>
      </c>
      <c r="C19" s="27">
        <v>8616250</v>
      </c>
      <c r="D19" s="27">
        <v>8616250</v>
      </c>
      <c r="E19" s="10">
        <v>132184.48000000001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8484065.5199999996</v>
      </c>
    </row>
    <row r="20" spans="2:17" ht="18.75" x14ac:dyDescent="0.3">
      <c r="B20" s="26" t="s">
        <v>31</v>
      </c>
      <c r="C20" s="27">
        <v>1077000</v>
      </c>
      <c r="D20" s="27">
        <v>1077000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1077000</v>
      </c>
    </row>
    <row r="21" spans="2:17" ht="18.75" x14ac:dyDescent="0.3">
      <c r="B21" s="26" t="s">
        <v>32</v>
      </c>
      <c r="C21" s="27">
        <v>1676200</v>
      </c>
      <c r="D21" s="27">
        <v>1676200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1676200</v>
      </c>
    </row>
    <row r="22" spans="2:17" ht="18.75" x14ac:dyDescent="0.3">
      <c r="B22" s="26" t="s">
        <v>33</v>
      </c>
      <c r="C22" s="27">
        <v>40000</v>
      </c>
      <c r="D22" s="27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40000</v>
      </c>
    </row>
    <row r="23" spans="2:17" ht="18.75" x14ac:dyDescent="0.3">
      <c r="B23" s="26" t="s">
        <v>34</v>
      </c>
      <c r="C23" s="27">
        <v>4535785</v>
      </c>
      <c r="D23" s="27">
        <v>4535785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4535785</v>
      </c>
    </row>
    <row r="24" spans="2:17" ht="18.75" x14ac:dyDescent="0.3">
      <c r="B24" s="26" t="s">
        <v>35</v>
      </c>
      <c r="C24" s="27">
        <v>7100000</v>
      </c>
      <c r="D24" s="27">
        <v>7100000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7100000</v>
      </c>
    </row>
    <row r="25" spans="2:17" ht="18.75" x14ac:dyDescent="0.3">
      <c r="B25" s="26" t="s">
        <v>36</v>
      </c>
      <c r="C25" s="27">
        <v>4538664</v>
      </c>
      <c r="D25" s="27">
        <v>4538664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4538664</v>
      </c>
    </row>
    <row r="26" spans="2:17" ht="18.75" x14ac:dyDescent="0.3">
      <c r="B26" s="26" t="s">
        <v>37</v>
      </c>
      <c r="C26" s="27">
        <v>5502744</v>
      </c>
      <c r="D26" s="27">
        <v>5502744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5502744</v>
      </c>
    </row>
    <row r="27" spans="2:17" ht="18.75" x14ac:dyDescent="0.3">
      <c r="B27" s="26" t="s">
        <v>38</v>
      </c>
      <c r="C27" s="27">
        <v>1295400</v>
      </c>
      <c r="D27" s="27">
        <v>1295400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1295400</v>
      </c>
    </row>
    <row r="28" spans="2:17" s="25" customFormat="1" ht="18.75" x14ac:dyDescent="0.3">
      <c r="B28" s="22" t="s">
        <v>39</v>
      </c>
      <c r="C28" s="23">
        <f>SUM(C29:C37)</f>
        <v>16154834</v>
      </c>
      <c r="D28" s="23">
        <f>SUM(D29:D37)</f>
        <v>16154834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16154834</v>
      </c>
    </row>
    <row r="29" spans="2:17" ht="18.75" x14ac:dyDescent="0.3">
      <c r="B29" s="26" t="s">
        <v>40</v>
      </c>
      <c r="C29" s="27">
        <v>4085770</v>
      </c>
      <c r="D29" s="27">
        <v>4085770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4085770</v>
      </c>
    </row>
    <row r="30" spans="2:17" ht="18.75" x14ac:dyDescent="0.3">
      <c r="B30" s="26" t="s">
        <v>41</v>
      </c>
      <c r="C30" s="27">
        <v>643500</v>
      </c>
      <c r="D30" s="27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643500</v>
      </c>
    </row>
    <row r="31" spans="2:17" ht="18.75" x14ac:dyDescent="0.3">
      <c r="B31" s="26" t="s">
        <v>42</v>
      </c>
      <c r="C31" s="27">
        <v>457700</v>
      </c>
      <c r="D31" s="27">
        <v>457700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457700</v>
      </c>
    </row>
    <row r="32" spans="2:17" ht="18.75" x14ac:dyDescent="0.3">
      <c r="B32" s="26" t="s">
        <v>43</v>
      </c>
      <c r="C32" s="27">
        <v>200000</v>
      </c>
      <c r="D32" s="27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200000</v>
      </c>
    </row>
    <row r="33" spans="2:39" ht="18.75" x14ac:dyDescent="0.3">
      <c r="B33" s="26" t="s">
        <v>44</v>
      </c>
      <c r="C33" s="27">
        <v>857000</v>
      </c>
      <c r="D33" s="27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857000</v>
      </c>
    </row>
    <row r="34" spans="2:39" ht="18.75" x14ac:dyDescent="0.3">
      <c r="B34" s="26" t="s">
        <v>45</v>
      </c>
      <c r="C34" s="27">
        <v>335300</v>
      </c>
      <c r="D34" s="27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335300</v>
      </c>
    </row>
    <row r="35" spans="2:39" ht="18.75" x14ac:dyDescent="0.3">
      <c r="B35" s="26" t="s">
        <v>46</v>
      </c>
      <c r="C35" s="27">
        <v>6290199</v>
      </c>
      <c r="D35" s="27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6290199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3285365</v>
      </c>
      <c r="D37" s="27">
        <v>3285365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3285365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4600000</v>
      </c>
      <c r="D54" s="23">
        <f>SUM(D55:D63)</f>
        <v>4600000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4600000</v>
      </c>
    </row>
    <row r="55" spans="2:17" ht="18.75" x14ac:dyDescent="0.3">
      <c r="B55" s="26" t="s">
        <v>66</v>
      </c>
      <c r="C55" s="27">
        <v>2527400</v>
      </c>
      <c r="D55" s="27">
        <v>2527400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2527400</v>
      </c>
    </row>
    <row r="56" spans="2:17" ht="18.75" x14ac:dyDescent="0.3">
      <c r="B56" s="26" t="s">
        <v>67</v>
      </c>
      <c r="C56" s="27">
        <v>345000</v>
      </c>
      <c r="D56" s="27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345000</v>
      </c>
    </row>
    <row r="57" spans="2:17" ht="18.75" x14ac:dyDescent="0.3">
      <c r="B57" s="26" t="s">
        <v>68</v>
      </c>
      <c r="C57" s="27">
        <v>137100</v>
      </c>
      <c r="D57" s="27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137100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899000</v>
      </c>
      <c r="D59" s="27">
        <v>899000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899000</v>
      </c>
    </row>
    <row r="60" spans="2:17" ht="18.75" x14ac:dyDescent="0.3">
      <c r="B60" s="26" t="s">
        <v>71</v>
      </c>
      <c r="C60" s="27">
        <v>155000</v>
      </c>
      <c r="D60" s="27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155000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236500</v>
      </c>
      <c r="D62" s="27">
        <v>236500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236500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331967148</v>
      </c>
      <c r="E85" s="34">
        <f t="shared" ref="E85:P85" si="15">E11+E76</f>
        <v>19103087.68</v>
      </c>
      <c r="F85" s="34">
        <f t="shared" si="15"/>
        <v>0</v>
      </c>
      <c r="G85" s="34">
        <f t="shared" si="15"/>
        <v>0</v>
      </c>
      <c r="H85" s="34">
        <f t="shared" si="15"/>
        <v>0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312864060.31999999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2024-02-19T15:35:52Z</dcterms:created>
  <dcterms:modified xsi:type="dcterms:W3CDTF">2024-02-19T15:36:15Z</dcterms:modified>
</cp:coreProperties>
</file>