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823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Q77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Q12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C11" i="1" l="1"/>
  <c r="C76" i="1"/>
  <c r="Q76" i="1" s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<sst xmlns="http://schemas.openxmlformats.org/spreadsheetml/2006/main" count="97" uniqueCount="97">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</sst>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407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1560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0271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C4" zoomScale="70" zoomScaleNormal="70" zoomScaleSheetLayoutView="70" workbookViewId="0">
      <selection activeCell="G32" sqref="G32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331967148</v>
      </c>
      <c r="E11" s="21">
        <f t="shared" ref="E11:P11" si="0">E12+E18+E28+E38+E47+E54+E64+E69+E72</f>
        <v>19783124.780000001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312184023.22000003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276830271</v>
      </c>
      <c r="E12" s="24">
        <f t="shared" ref="E12:O12" si="1">SUM(E13:E17)</f>
        <v>19211902.370000001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257618368.63</v>
      </c>
    </row>
    <row r="13" spans="2:18" ht="18.75" x14ac:dyDescent="0.3">
      <c r="B13" s="26" t="s">
        <v>24</v>
      </c>
      <c r="C13" s="27">
        <v>228598462</v>
      </c>
      <c r="D13" s="27">
        <v>228598462</v>
      </c>
      <c r="E13" s="27">
        <v>16519792.060000001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212078669.94</v>
      </c>
    </row>
    <row r="14" spans="2:18" ht="18.75" x14ac:dyDescent="0.3">
      <c r="B14" s="26" t="s">
        <v>25</v>
      </c>
      <c r="C14" s="27">
        <v>16169623</v>
      </c>
      <c r="D14" s="27">
        <v>16169623</v>
      </c>
      <c r="E14" s="27">
        <v>168500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16001123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32062186</v>
      </c>
      <c r="E17" s="27">
        <v>2523610.31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29538575.690000001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34021877</v>
      </c>
      <c r="E18" s="24">
        <f t="shared" ref="E18:O18" si="3">SUM(E19:E27)</f>
        <v>571222.41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33800654.590000004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8689377.5899999999</v>
      </c>
    </row>
    <row r="20" spans="2:17" ht="18.75" x14ac:dyDescent="0.3">
      <c r="B20" s="26" t="s">
        <v>31</v>
      </c>
      <c r="C20" s="27">
        <v>572000</v>
      </c>
      <c r="D20" s="27">
        <v>222000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572000</v>
      </c>
    </row>
    <row r="21" spans="2:17" ht="18.75" x14ac:dyDescent="0.3">
      <c r="B21" s="26" t="s">
        <v>32</v>
      </c>
      <c r="C21" s="27">
        <v>1212000</v>
      </c>
      <c r="D21" s="27">
        <v>1212000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1212000</v>
      </c>
    </row>
    <row r="22" spans="2:17" ht="18.75" x14ac:dyDescent="0.3">
      <c r="B22" s="26" t="s">
        <v>33</v>
      </c>
      <c r="C22" s="27">
        <v>30000</v>
      </c>
      <c r="D22" s="27">
        <v>30000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30000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4975970</v>
      </c>
    </row>
    <row r="24" spans="2:17" ht="18.75" x14ac:dyDescent="0.3">
      <c r="B24" s="26" t="s">
        <v>35</v>
      </c>
      <c r="C24" s="27">
        <v>6600000</v>
      </c>
      <c r="D24" s="27">
        <v>6600000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6600000</v>
      </c>
    </row>
    <row r="25" spans="2:17" ht="18.75" x14ac:dyDescent="0.3">
      <c r="B25" s="26" t="s">
        <v>36</v>
      </c>
      <c r="C25" s="27">
        <v>4522225</v>
      </c>
      <c r="D25" s="27">
        <v>4522225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4522225</v>
      </c>
    </row>
    <row r="26" spans="2:17" ht="18.75" x14ac:dyDescent="0.3">
      <c r="B26" s="26" t="s">
        <v>37</v>
      </c>
      <c r="C26" s="27">
        <v>5727000</v>
      </c>
      <c r="D26" s="27">
        <v>5727000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5727000</v>
      </c>
    </row>
    <row r="27" spans="2:17" ht="18.75" x14ac:dyDescent="0.3">
      <c r="B27" s="26" t="s">
        <v>38</v>
      </c>
      <c r="C27" s="27">
        <v>1472082</v>
      </c>
      <c r="D27" s="27">
        <v>1472082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1472082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16955600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16605600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4060241</v>
      </c>
    </row>
    <row r="30" spans="2:17" ht="18.75" x14ac:dyDescent="0.3">
      <c r="B30" s="26" t="s">
        <v>41</v>
      </c>
      <c r="C30" s="27">
        <v>635000</v>
      </c>
      <c r="D30" s="27">
        <v>635000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635000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462150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1323450</v>
      </c>
    </row>
    <row r="34" spans="2:39" ht="18.75" x14ac:dyDescent="0.3">
      <c r="B34" s="26" t="s">
        <v>45</v>
      </c>
      <c r="C34" s="27">
        <v>281350</v>
      </c>
      <c r="D34" s="27">
        <v>281350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281350</v>
      </c>
    </row>
    <row r="35" spans="2:39" ht="18.75" x14ac:dyDescent="0.3">
      <c r="B35" s="26" t="s">
        <v>46</v>
      </c>
      <c r="C35" s="27">
        <v>6398595</v>
      </c>
      <c r="D35" s="27">
        <v>6398595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6398595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3517164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3167164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4159400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4159400</v>
      </c>
    </row>
    <row r="55" spans="2:17" ht="18.75" x14ac:dyDescent="0.3">
      <c r="B55" s="26" t="s">
        <v>66</v>
      </c>
      <c r="C55" s="27">
        <v>1872400</v>
      </c>
      <c r="D55" s="27">
        <v>1872400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1872400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15000</v>
      </c>
    </row>
    <row r="59" spans="2:17" ht="18.75" x14ac:dyDescent="0.3">
      <c r="B59" s="26" t="s">
        <v>70</v>
      </c>
      <c r="C59" s="27">
        <v>627000</v>
      </c>
      <c r="D59" s="27">
        <v>627000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627000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331967148</v>
      </c>
      <c r="E85" s="34">
        <f t="shared" ref="E85:P85" si="15">E11+E76</f>
        <v>19783124.780000001</v>
      </c>
      <c r="F85" s="34">
        <f t="shared" si="15"/>
        <v>0</v>
      </c>
      <c r="G85" s="34">
        <f t="shared" si="15"/>
        <v>0</v>
      </c>
      <c r="H85" s="34">
        <f t="shared" si="15"/>
        <v>0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312184023.22000003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2025-02-20T15:16:03Z</dcterms:created>
  <dcterms:modified xsi:type="dcterms:W3CDTF">2025-02-20T15:16:13Z</dcterms:modified>
</cp:coreProperties>
</file>