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Q83" i="1" s="1"/>
  <c r="D83" i="1"/>
  <c r="C83" i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Q80" i="1" s="1"/>
  <c r="C80" i="1"/>
  <c r="Q79" i="1"/>
  <c r="Q78" i="1"/>
  <c r="P77" i="1"/>
  <c r="O77" i="1"/>
  <c r="O76" i="1" s="1"/>
  <c r="N77" i="1"/>
  <c r="M77" i="1"/>
  <c r="M76" i="1" s="1"/>
  <c r="L77" i="1"/>
  <c r="K77" i="1"/>
  <c r="K76" i="1" s="1"/>
  <c r="J77" i="1"/>
  <c r="I77" i="1"/>
  <c r="I76" i="1" s="1"/>
  <c r="H77" i="1"/>
  <c r="G77" i="1"/>
  <c r="G76" i="1" s="1"/>
  <c r="F77" i="1"/>
  <c r="E77" i="1"/>
  <c r="E76" i="1" s="1"/>
  <c r="D77" i="1"/>
  <c r="C77" i="1"/>
  <c r="C76" i="1" s="1"/>
  <c r="P76" i="1"/>
  <c r="N76" i="1"/>
  <c r="L76" i="1"/>
  <c r="J76" i="1"/>
  <c r="H76" i="1"/>
  <c r="F76" i="1"/>
  <c r="D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Q72" i="1" s="1"/>
  <c r="C72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Q69" i="1" s="1"/>
  <c r="D69" i="1"/>
  <c r="C69" i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Q64" i="1" s="1"/>
  <c r="C64" i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Q54" i="1" s="1"/>
  <c r="C54" i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Q47" i="1" s="1"/>
  <c r="D47" i="1"/>
  <c r="C47" i="1"/>
  <c r="Q46" i="1"/>
  <c r="Q45" i="1"/>
  <c r="Q44" i="1"/>
  <c r="Q43" i="1"/>
  <c r="Q42" i="1"/>
  <c r="Q41" i="1"/>
  <c r="Q40" i="1"/>
  <c r="Q39" i="1"/>
  <c r="Q38" i="1"/>
  <c r="C38" i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Q28" i="1" s="1"/>
  <c r="D28" i="1"/>
  <c r="C28" i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Q18" i="1" s="1"/>
  <c r="D18" i="1"/>
  <c r="C18" i="1"/>
  <c r="Q17" i="1"/>
  <c r="Q16" i="1"/>
  <c r="Q15" i="1"/>
  <c r="Q14" i="1"/>
  <c r="Q13" i="1"/>
  <c r="P12" i="1"/>
  <c r="O12" i="1"/>
  <c r="O11" i="1" s="1"/>
  <c r="O85" i="1" s="1"/>
  <c r="N12" i="1"/>
  <c r="M12" i="1"/>
  <c r="M11" i="1" s="1"/>
  <c r="M85" i="1" s="1"/>
  <c r="L12" i="1"/>
  <c r="K12" i="1"/>
  <c r="K11" i="1" s="1"/>
  <c r="K85" i="1" s="1"/>
  <c r="J12" i="1"/>
  <c r="I12" i="1"/>
  <c r="I11" i="1" s="1"/>
  <c r="I85" i="1" s="1"/>
  <c r="H12" i="1"/>
  <c r="G12" i="1"/>
  <c r="G11" i="1" s="1"/>
  <c r="G85" i="1" s="1"/>
  <c r="F12" i="1"/>
  <c r="E12" i="1"/>
  <c r="E11" i="1" s="1"/>
  <c r="E85" i="1" s="1"/>
  <c r="D12" i="1"/>
  <c r="C12" i="1"/>
  <c r="C11" i="1" s="1"/>
  <c r="C85" i="1" s="1"/>
  <c r="P11" i="1"/>
  <c r="P85" i="1" s="1"/>
  <c r="N11" i="1"/>
  <c r="N85" i="1" s="1"/>
  <c r="L11" i="1"/>
  <c r="L85" i="1" s="1"/>
  <c r="J11" i="1"/>
  <c r="J85" i="1" s="1"/>
  <c r="H11" i="1"/>
  <c r="H85" i="1" s="1"/>
  <c r="F11" i="1"/>
  <c r="F85" i="1" s="1"/>
  <c r="D11" i="1"/>
  <c r="D85" i="1" s="1"/>
  <c r="Q85" i="1" l="1"/>
  <c r="Q76" i="1"/>
  <c r="Q12" i="1"/>
  <c r="Q77" i="1"/>
  <c r="Q11" i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<sst xmlns="http://schemas.openxmlformats.org/spreadsheetml/2006/main" count="97" uniqueCount="97">
  <si>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</si>
  <si>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</si>
  <si>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</si>
  <si>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</si>
  <si>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 para proyectos de Inversión Pública SNIP 14188 y SNIP 14198.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</si>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</sst>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3" fillId="0" borderId="0" xfId="0" applyNumberFormat="1" applyFont="1"/>
    <xf numFmtId="164" fontId="11" fillId="0" borderId="0" xfId="0" applyNumberFormat="1" applyFont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212271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68137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108857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553811"/>
          <a:ext cx="1539245" cy="1126671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1847850" y="21745574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9867900" y="23320375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/>
      </xdr:nvSpPr>
      <xdr:spPr>
        <a:xfrm>
          <a:off x="18871407" y="21807487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Maria Colombia Vargas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topLeftCell="B64" zoomScale="70" zoomScaleNormal="70" zoomScaleSheetLayoutView="70" workbookViewId="0">
      <selection activeCell="O113" sqref="O113"/>
    </sheetView>
  </sheetViews>
  <sheetFormatPr baseColWidth="10" defaultColWidth="11.42578125" defaultRowHeight="15" x14ac:dyDescent="0.25"/>
  <cols>
    <col min="2" max="2" width="93.7109375" bestFit="1" customWidth="1"/>
    <col min="3" max="4" width="20" style="27" customWidth="1"/>
    <col min="5" max="13" width="18.140625" style="27" customWidth="1"/>
    <col min="14" max="14" width="17.5703125" style="27" customWidth="1"/>
    <col min="15" max="16" width="18" style="27" customWidth="1"/>
    <col min="17" max="17" width="20.85546875" style="27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2026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15000000</v>
      </c>
      <c r="D11" s="20">
        <f>D12+D18+D28+D38+D47+D54+D64+D69+D72</f>
        <v>15000000</v>
      </c>
      <c r="E11" s="21">
        <f t="shared" ref="E11:P11" si="0">E12+E18+E28+E38+E47+E54+E64+E69+E72</f>
        <v>0</v>
      </c>
      <c r="F11" s="21">
        <f t="shared" si="0"/>
        <v>0</v>
      </c>
      <c r="G11" s="21">
        <f t="shared" si="0"/>
        <v>0</v>
      </c>
      <c r="H11" s="21">
        <f t="shared" si="0"/>
        <v>0</v>
      </c>
      <c r="I11" s="21">
        <f t="shared" si="0"/>
        <v>0</v>
      </c>
      <c r="J11" s="21">
        <f t="shared" si="0"/>
        <v>0</v>
      </c>
      <c r="K11" s="21">
        <f t="shared" si="0"/>
        <v>0</v>
      </c>
      <c r="L11" s="21">
        <f t="shared" si="0"/>
        <v>0</v>
      </c>
      <c r="M11" s="21">
        <f t="shared" si="0"/>
        <v>0</v>
      </c>
      <c r="N11" s="21">
        <f t="shared" si="0"/>
        <v>0</v>
      </c>
      <c r="O11" s="21">
        <f t="shared" si="0"/>
        <v>0</v>
      </c>
      <c r="P11" s="21">
        <f t="shared" si="0"/>
        <v>0</v>
      </c>
      <c r="Q11" s="21">
        <f>D11-E11-F11-G11-H11-I11-J11-K11-L11-M11-N11-O11-P11</f>
        <v>15000000</v>
      </c>
    </row>
    <row r="12" spans="2:18" s="25" customFormat="1" ht="18.75" x14ac:dyDescent="0.3">
      <c r="B12" s="22" t="s">
        <v>23</v>
      </c>
      <c r="C12" s="23">
        <f>SUM(C13:C17)</f>
        <v>0</v>
      </c>
      <c r="D12" s="23">
        <f>SUM(D13:D17)</f>
        <v>0</v>
      </c>
      <c r="E12" s="24">
        <f t="shared" ref="E12:O12" si="1">SUM(E13:E17)</f>
        <v>0</v>
      </c>
      <c r="F12" s="24">
        <f t="shared" si="1"/>
        <v>0</v>
      </c>
      <c r="G12" s="24">
        <f t="shared" si="1"/>
        <v>0</v>
      </c>
      <c r="H12" s="24">
        <f t="shared" si="1"/>
        <v>0</v>
      </c>
      <c r="I12" s="24">
        <f t="shared" si="1"/>
        <v>0</v>
      </c>
      <c r="J12" s="24">
        <f t="shared" si="1"/>
        <v>0</v>
      </c>
      <c r="K12" s="24">
        <f t="shared" si="1"/>
        <v>0</v>
      </c>
      <c r="L12" s="24">
        <f t="shared" si="1"/>
        <v>0</v>
      </c>
      <c r="M12" s="24">
        <f t="shared" si="1"/>
        <v>0</v>
      </c>
      <c r="N12" s="24">
        <f t="shared" si="1"/>
        <v>0</v>
      </c>
      <c r="O12" s="24">
        <f t="shared" si="1"/>
        <v>0</v>
      </c>
      <c r="P12" s="24">
        <f>SUM(P13:P17)</f>
        <v>0</v>
      </c>
      <c r="Q12" s="24">
        <f>D12-E12-F12-G12-H12-I12-J12-K12-L12-M12-N12-O12-P12</f>
        <v>0</v>
      </c>
    </row>
    <row r="13" spans="2:18" ht="18.75" x14ac:dyDescent="0.3">
      <c r="B13" s="26" t="s">
        <v>24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4">
        <f>D13-E13-F13-G13-H13-I13-J13-K13-L13-M13-N13-O13-P13</f>
        <v>0</v>
      </c>
    </row>
    <row r="14" spans="2:18" ht="18.75" x14ac:dyDescent="0.3">
      <c r="B14" s="26" t="s">
        <v>25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4">
        <f t="shared" ref="Q14:Q77" si="2">D14-E14-F14-G14-H14-I14-J14-K14-L14-M14-N14-O14-P14</f>
        <v>0</v>
      </c>
    </row>
    <row r="15" spans="2:18" ht="18.75" x14ac:dyDescent="0.3">
      <c r="B15" s="26" t="s">
        <v>26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4">
        <f t="shared" si="2"/>
        <v>0</v>
      </c>
      <c r="R15" s="28"/>
    </row>
    <row r="16" spans="2:18" ht="18.75" x14ac:dyDescent="0.3">
      <c r="B16" s="26" t="s">
        <v>27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4">
        <f t="shared" si="2"/>
        <v>0</v>
      </c>
    </row>
    <row r="17" spans="2:17" ht="18.75" x14ac:dyDescent="0.3">
      <c r="B17" s="26" t="s">
        <v>28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4">
        <f t="shared" si="2"/>
        <v>0</v>
      </c>
    </row>
    <row r="18" spans="2:17" s="25" customFormat="1" ht="18.75" x14ac:dyDescent="0.3">
      <c r="B18" s="22" t="s">
        <v>29</v>
      </c>
      <c r="C18" s="23">
        <f>SUM(C19:C27)</f>
        <v>2254000</v>
      </c>
      <c r="D18" s="23">
        <f>SUM(D19:D27)</f>
        <v>2254000</v>
      </c>
      <c r="E18" s="24">
        <f t="shared" ref="E18:O18" si="3">SUM(E19:E27)</f>
        <v>0</v>
      </c>
      <c r="F18" s="24">
        <f t="shared" si="3"/>
        <v>0</v>
      </c>
      <c r="G18" s="24">
        <f t="shared" si="3"/>
        <v>0</v>
      </c>
      <c r="H18" s="24">
        <f t="shared" si="3"/>
        <v>0</v>
      </c>
      <c r="I18" s="24">
        <f t="shared" si="3"/>
        <v>0</v>
      </c>
      <c r="J18" s="24">
        <f t="shared" si="3"/>
        <v>0</v>
      </c>
      <c r="K18" s="24">
        <f t="shared" si="3"/>
        <v>0</v>
      </c>
      <c r="L18" s="24">
        <f t="shared" si="3"/>
        <v>0</v>
      </c>
      <c r="M18" s="24">
        <f t="shared" si="3"/>
        <v>0</v>
      </c>
      <c r="N18" s="24">
        <f t="shared" si="3"/>
        <v>0</v>
      </c>
      <c r="O18" s="24">
        <f t="shared" si="3"/>
        <v>0</v>
      </c>
      <c r="P18" s="24">
        <f>SUM(P19:P27)</f>
        <v>0</v>
      </c>
      <c r="Q18" s="24">
        <f t="shared" si="2"/>
        <v>2254000</v>
      </c>
    </row>
    <row r="19" spans="2:17" ht="18.75" x14ac:dyDescent="0.3">
      <c r="B19" s="26" t="s">
        <v>30</v>
      </c>
      <c r="C19" s="27">
        <v>0</v>
      </c>
      <c r="D19" s="27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24">
        <f t="shared" si="2"/>
        <v>0</v>
      </c>
    </row>
    <row r="20" spans="2:17" ht="18.75" x14ac:dyDescent="0.3">
      <c r="B20" s="26" t="s">
        <v>31</v>
      </c>
      <c r="C20" s="27">
        <v>850000</v>
      </c>
      <c r="D20" s="27">
        <v>850000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4">
        <f t="shared" si="2"/>
        <v>850000</v>
      </c>
    </row>
    <row r="21" spans="2:17" ht="18.75" x14ac:dyDescent="0.3">
      <c r="B21" s="26" t="s">
        <v>32</v>
      </c>
      <c r="C21" s="27">
        <v>0</v>
      </c>
      <c r="D21" s="27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24">
        <f t="shared" si="2"/>
        <v>0</v>
      </c>
    </row>
    <row r="22" spans="2:17" ht="18.75" x14ac:dyDescent="0.3">
      <c r="B22" s="26" t="s">
        <v>33</v>
      </c>
      <c r="C22" s="27">
        <v>0</v>
      </c>
      <c r="D22" s="27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4">
        <f t="shared" si="2"/>
        <v>0</v>
      </c>
    </row>
    <row r="23" spans="2:17" ht="18.75" x14ac:dyDescent="0.3">
      <c r="B23" s="26" t="s">
        <v>34</v>
      </c>
      <c r="C23" s="27">
        <v>0</v>
      </c>
      <c r="D23" s="27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24">
        <f t="shared" si="2"/>
        <v>0</v>
      </c>
    </row>
    <row r="24" spans="2:17" ht="18.75" x14ac:dyDescent="0.3">
      <c r="B24" s="26" t="s">
        <v>35</v>
      </c>
      <c r="C24" s="27">
        <v>0</v>
      </c>
      <c r="D24" s="27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24">
        <f t="shared" si="2"/>
        <v>0</v>
      </c>
    </row>
    <row r="25" spans="2:17" ht="18.75" x14ac:dyDescent="0.3">
      <c r="B25" s="26" t="s">
        <v>36</v>
      </c>
      <c r="C25" s="27">
        <v>404000</v>
      </c>
      <c r="D25" s="27">
        <v>404000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24">
        <f t="shared" si="2"/>
        <v>404000</v>
      </c>
    </row>
    <row r="26" spans="2:17" ht="18.75" x14ac:dyDescent="0.3">
      <c r="B26" s="26" t="s">
        <v>37</v>
      </c>
      <c r="C26" s="27">
        <v>800000</v>
      </c>
      <c r="D26" s="27">
        <v>800000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24">
        <f t="shared" si="2"/>
        <v>800000</v>
      </c>
    </row>
    <row r="27" spans="2:17" ht="18.75" x14ac:dyDescent="0.3">
      <c r="B27" s="26" t="s">
        <v>38</v>
      </c>
      <c r="C27" s="27">
        <v>200000</v>
      </c>
      <c r="D27" s="27">
        <v>200000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24">
        <f t="shared" si="2"/>
        <v>200000</v>
      </c>
    </row>
    <row r="28" spans="2:17" s="25" customFormat="1" ht="18.75" x14ac:dyDescent="0.3">
      <c r="B28" s="22" t="s">
        <v>39</v>
      </c>
      <c r="C28" s="23">
        <f>SUM(C29:C37)</f>
        <v>4306000</v>
      </c>
      <c r="D28" s="23">
        <f>SUM(D29:D37)</f>
        <v>2446000</v>
      </c>
      <c r="E28" s="24">
        <f t="shared" ref="E28:O28" si="4">SUM(E29:E37)</f>
        <v>0</v>
      </c>
      <c r="F28" s="24">
        <f t="shared" si="4"/>
        <v>0</v>
      </c>
      <c r="G28" s="24">
        <f t="shared" si="4"/>
        <v>0</v>
      </c>
      <c r="H28" s="24">
        <f t="shared" si="4"/>
        <v>0</v>
      </c>
      <c r="I28" s="24">
        <f t="shared" si="4"/>
        <v>0</v>
      </c>
      <c r="J28" s="24">
        <f t="shared" si="4"/>
        <v>0</v>
      </c>
      <c r="K28" s="24">
        <f t="shared" si="4"/>
        <v>0</v>
      </c>
      <c r="L28" s="24">
        <f t="shared" si="4"/>
        <v>0</v>
      </c>
      <c r="M28" s="24">
        <f t="shared" si="4"/>
        <v>0</v>
      </c>
      <c r="N28" s="24">
        <f t="shared" si="4"/>
        <v>0</v>
      </c>
      <c r="O28" s="24">
        <f t="shared" si="4"/>
        <v>0</v>
      </c>
      <c r="P28" s="24">
        <f>SUM(P29:P37)</f>
        <v>0</v>
      </c>
      <c r="Q28" s="24">
        <f t="shared" si="2"/>
        <v>2446000</v>
      </c>
    </row>
    <row r="29" spans="2:17" ht="18.75" x14ac:dyDescent="0.3">
      <c r="B29" s="26" t="s">
        <v>40</v>
      </c>
      <c r="C29" s="27">
        <v>1860000</v>
      </c>
      <c r="D29" s="27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24">
        <f t="shared" si="2"/>
        <v>0</v>
      </c>
    </row>
    <row r="30" spans="2:17" ht="18.75" x14ac:dyDescent="0.3">
      <c r="B30" s="26" t="s">
        <v>41</v>
      </c>
      <c r="C30" s="27">
        <v>0</v>
      </c>
      <c r="D30" s="27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24">
        <f t="shared" si="2"/>
        <v>0</v>
      </c>
    </row>
    <row r="31" spans="2:17" ht="18.75" x14ac:dyDescent="0.3">
      <c r="B31" s="26" t="s">
        <v>42</v>
      </c>
      <c r="C31" s="27">
        <v>75000</v>
      </c>
      <c r="D31" s="27">
        <v>75000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4">
        <f t="shared" si="2"/>
        <v>75000</v>
      </c>
    </row>
    <row r="32" spans="2:17" ht="18.75" x14ac:dyDescent="0.3">
      <c r="B32" s="26" t="s">
        <v>43</v>
      </c>
      <c r="C32" s="27">
        <v>0</v>
      </c>
      <c r="D32" s="27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4">
        <f t="shared" si="2"/>
        <v>0</v>
      </c>
    </row>
    <row r="33" spans="2:39" ht="18.75" x14ac:dyDescent="0.3">
      <c r="B33" s="26" t="s">
        <v>44</v>
      </c>
      <c r="C33" s="27">
        <v>200000</v>
      </c>
      <c r="D33" s="27">
        <v>200000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24">
        <f t="shared" si="2"/>
        <v>200000</v>
      </c>
    </row>
    <row r="34" spans="2:39" ht="18.75" x14ac:dyDescent="0.3">
      <c r="B34" s="26" t="s">
        <v>45</v>
      </c>
      <c r="C34" s="27">
        <v>483000</v>
      </c>
      <c r="D34" s="27">
        <v>483000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24">
        <f t="shared" si="2"/>
        <v>483000</v>
      </c>
    </row>
    <row r="35" spans="2:39" ht="18.75" x14ac:dyDescent="0.3">
      <c r="B35" s="26" t="s">
        <v>46</v>
      </c>
      <c r="C35" s="27">
        <v>800000</v>
      </c>
      <c r="D35" s="27">
        <v>800000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24">
        <f t="shared" si="2"/>
        <v>800000</v>
      </c>
    </row>
    <row r="36" spans="2:39" ht="18.75" x14ac:dyDescent="0.3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0</v>
      </c>
    </row>
    <row r="37" spans="2:39" ht="18.75" x14ac:dyDescent="0.3">
      <c r="B37" s="26" t="s">
        <v>48</v>
      </c>
      <c r="C37" s="27">
        <v>888000</v>
      </c>
      <c r="D37" s="27">
        <v>888000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24">
        <f t="shared" si="2"/>
        <v>888000</v>
      </c>
    </row>
    <row r="38" spans="2:39" s="25" customFormat="1" ht="18.75" x14ac:dyDescent="0.3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f t="shared" si="2"/>
        <v>0</v>
      </c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</row>
    <row r="39" spans="2:39" ht="18.75" x14ac:dyDescent="0.3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.75" x14ac:dyDescent="0.3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.75" x14ac:dyDescent="0.3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.75" x14ac:dyDescent="0.3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.75" x14ac:dyDescent="0.3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.75" x14ac:dyDescent="0.3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.75" x14ac:dyDescent="0.3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.75" x14ac:dyDescent="0.3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.75" x14ac:dyDescent="0.3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4">
        <f t="shared" si="5"/>
        <v>0</v>
      </c>
      <c r="M47" s="24">
        <f t="shared" si="5"/>
        <v>0</v>
      </c>
      <c r="N47" s="24">
        <f t="shared" si="5"/>
        <v>0</v>
      </c>
      <c r="O47" s="24">
        <f t="shared" si="5"/>
        <v>0</v>
      </c>
      <c r="P47" s="24">
        <f t="shared" si="5"/>
        <v>0</v>
      </c>
      <c r="Q47" s="24">
        <f t="shared" si="2"/>
        <v>0</v>
      </c>
    </row>
    <row r="48" spans="2:39" ht="18.75" x14ac:dyDescent="0.3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.75" x14ac:dyDescent="0.3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.75" x14ac:dyDescent="0.3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.75" x14ac:dyDescent="0.3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.75" x14ac:dyDescent="0.3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.75" x14ac:dyDescent="0.3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.75" x14ac:dyDescent="0.3">
      <c r="B54" s="22" t="s">
        <v>65</v>
      </c>
      <c r="C54" s="23">
        <f>SUM(C55:C63)</f>
        <v>8440000</v>
      </c>
      <c r="D54" s="23">
        <f>SUM(D55:D63)</f>
        <v>10300000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0</v>
      </c>
      <c r="H54" s="24">
        <f t="shared" si="6"/>
        <v>0</v>
      </c>
      <c r="I54" s="24">
        <f t="shared" si="6"/>
        <v>0</v>
      </c>
      <c r="J54" s="24">
        <f t="shared" si="6"/>
        <v>0</v>
      </c>
      <c r="K54" s="24">
        <f t="shared" si="6"/>
        <v>0</v>
      </c>
      <c r="L54" s="24">
        <f t="shared" si="6"/>
        <v>0</v>
      </c>
      <c r="M54" s="24">
        <f t="shared" si="6"/>
        <v>0</v>
      </c>
      <c r="N54" s="24">
        <f t="shared" si="6"/>
        <v>0</v>
      </c>
      <c r="O54" s="24">
        <f t="shared" si="6"/>
        <v>0</v>
      </c>
      <c r="P54" s="24">
        <f t="shared" si="6"/>
        <v>0</v>
      </c>
      <c r="Q54" s="24">
        <f t="shared" si="2"/>
        <v>10300000</v>
      </c>
    </row>
    <row r="55" spans="2:17" ht="18.75" x14ac:dyDescent="0.3">
      <c r="B55" s="26" t="s">
        <v>66</v>
      </c>
      <c r="C55" s="27">
        <v>0</v>
      </c>
      <c r="D55" s="27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24">
        <f t="shared" si="2"/>
        <v>0</v>
      </c>
    </row>
    <row r="56" spans="2:17" ht="18.75" x14ac:dyDescent="0.3">
      <c r="B56" s="26" t="s">
        <v>67</v>
      </c>
      <c r="C56" s="27">
        <v>0</v>
      </c>
      <c r="D56" s="27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0</v>
      </c>
    </row>
    <row r="57" spans="2:17" ht="18.75" x14ac:dyDescent="0.3">
      <c r="B57" s="26" t="s">
        <v>68</v>
      </c>
      <c r="C57" s="27">
        <v>2145000</v>
      </c>
      <c r="D57" s="27">
        <v>2145000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2145000</v>
      </c>
    </row>
    <row r="58" spans="2:17" ht="18.75" x14ac:dyDescent="0.3">
      <c r="B58" s="26" t="s">
        <v>69</v>
      </c>
      <c r="C58" s="27">
        <v>0</v>
      </c>
      <c r="D58" s="27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4">
        <f t="shared" si="2"/>
        <v>0</v>
      </c>
    </row>
    <row r="59" spans="2:17" ht="18.75" x14ac:dyDescent="0.3">
      <c r="B59" s="26" t="s">
        <v>70</v>
      </c>
      <c r="C59" s="27">
        <v>3855000</v>
      </c>
      <c r="D59" s="27">
        <v>3855000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24">
        <f t="shared" si="2"/>
        <v>3855000</v>
      </c>
    </row>
    <row r="60" spans="2:17" ht="18.75" x14ac:dyDescent="0.3">
      <c r="B60" s="26" t="s">
        <v>71</v>
      </c>
      <c r="C60" s="27">
        <v>0</v>
      </c>
      <c r="D60" s="27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0</v>
      </c>
    </row>
    <row r="61" spans="2:17" ht="18.75" x14ac:dyDescent="0.3">
      <c r="B61" s="26" t="s">
        <v>72</v>
      </c>
      <c r="C61" s="27">
        <v>2440000</v>
      </c>
      <c r="D61" s="27">
        <v>4300000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4">
        <f t="shared" si="2"/>
        <v>4300000</v>
      </c>
    </row>
    <row r="62" spans="2:17" ht="18.75" x14ac:dyDescent="0.3">
      <c r="B62" s="26" t="s">
        <v>73</v>
      </c>
      <c r="C62" s="27">
        <v>0</v>
      </c>
      <c r="D62" s="27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4">
        <f t="shared" si="2"/>
        <v>0</v>
      </c>
    </row>
    <row r="63" spans="2:17" ht="18.75" x14ac:dyDescent="0.3">
      <c r="B63" s="26" t="s">
        <v>74</v>
      </c>
      <c r="C63" s="27">
        <v>0</v>
      </c>
      <c r="D63" s="27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0</v>
      </c>
    </row>
    <row r="64" spans="2:17" s="25" customFormat="1" ht="18.75" x14ac:dyDescent="0.3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30">
        <f t="shared" si="7"/>
        <v>0</v>
      </c>
      <c r="M64" s="30">
        <f t="shared" si="7"/>
        <v>0</v>
      </c>
      <c r="N64" s="30">
        <f t="shared" si="7"/>
        <v>0</v>
      </c>
      <c r="O64" s="30">
        <f t="shared" si="7"/>
        <v>0</v>
      </c>
      <c r="P64" s="24">
        <f t="shared" si="7"/>
        <v>0</v>
      </c>
      <c r="Q64" s="24">
        <f t="shared" si="2"/>
        <v>0</v>
      </c>
    </row>
    <row r="65" spans="2:17" ht="18.75" x14ac:dyDescent="0.3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.75" x14ac:dyDescent="0.3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.75" x14ac:dyDescent="0.3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.75" x14ac:dyDescent="0.3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.75" x14ac:dyDescent="0.3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4">
        <f t="shared" si="8"/>
        <v>0</v>
      </c>
      <c r="M69" s="24">
        <f t="shared" si="8"/>
        <v>0</v>
      </c>
      <c r="N69" s="24">
        <f t="shared" si="8"/>
        <v>0</v>
      </c>
      <c r="O69" s="24">
        <f t="shared" si="8"/>
        <v>0</v>
      </c>
      <c r="P69" s="24">
        <f t="shared" si="8"/>
        <v>0</v>
      </c>
      <c r="Q69" s="24">
        <f t="shared" si="2"/>
        <v>0</v>
      </c>
    </row>
    <row r="70" spans="2:17" ht="18.75" x14ac:dyDescent="0.3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.75" x14ac:dyDescent="0.3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.75" x14ac:dyDescent="0.3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4">
        <f t="shared" si="9"/>
        <v>0</v>
      </c>
      <c r="M72" s="24">
        <f t="shared" si="9"/>
        <v>0</v>
      </c>
      <c r="N72" s="24">
        <f t="shared" si="9"/>
        <v>0</v>
      </c>
      <c r="O72" s="24">
        <f t="shared" si="9"/>
        <v>0</v>
      </c>
      <c r="P72" s="24">
        <f t="shared" si="9"/>
        <v>0</v>
      </c>
      <c r="Q72" s="24">
        <f t="shared" si="2"/>
        <v>0</v>
      </c>
    </row>
    <row r="73" spans="2:17" ht="18.75" x14ac:dyDescent="0.3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.75" x14ac:dyDescent="0.3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.75" x14ac:dyDescent="0.3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0">E77+E80+E83</f>
        <v>0</v>
      </c>
      <c r="F76" s="21">
        <f t="shared" si="10"/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21">
        <f t="shared" si="10"/>
        <v>0</v>
      </c>
      <c r="M76" s="21">
        <f t="shared" si="10"/>
        <v>0</v>
      </c>
      <c r="N76" s="21">
        <f t="shared" si="10"/>
        <v>0</v>
      </c>
      <c r="O76" s="21">
        <f t="shared" si="10"/>
        <v>0</v>
      </c>
      <c r="P76" s="21">
        <f t="shared" si="10"/>
        <v>0</v>
      </c>
      <c r="Q76" s="24">
        <f t="shared" si="2"/>
        <v>0</v>
      </c>
    </row>
    <row r="77" spans="2:17" s="25" customFormat="1" ht="18.75" x14ac:dyDescent="0.3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1">SUM(E78:E79)</f>
        <v>0</v>
      </c>
      <c r="F77" s="24">
        <f t="shared" si="11"/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4">
        <f t="shared" si="11"/>
        <v>0</v>
      </c>
      <c r="M77" s="24">
        <f t="shared" si="11"/>
        <v>0</v>
      </c>
      <c r="N77" s="24">
        <f t="shared" si="11"/>
        <v>0</v>
      </c>
      <c r="O77" s="24">
        <f t="shared" si="11"/>
        <v>0</v>
      </c>
      <c r="P77" s="24">
        <f t="shared" si="11"/>
        <v>0</v>
      </c>
      <c r="Q77" s="24">
        <f t="shared" si="2"/>
        <v>0</v>
      </c>
    </row>
    <row r="78" spans="2:17" ht="18.75" x14ac:dyDescent="0.3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ref="Q78:Q84" si="12">D78-E78-F78-G78-H78-I78-J78-K78-L78-M78-N78-O78-P78</f>
        <v>0</v>
      </c>
    </row>
    <row r="79" spans="2:17" ht="18.75" x14ac:dyDescent="0.3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.75" x14ac:dyDescent="0.3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3">SUM(E81:E82)</f>
        <v>0</v>
      </c>
      <c r="F80" s="24">
        <f t="shared" si="13"/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4">
        <f t="shared" si="13"/>
        <v>0</v>
      </c>
      <c r="M80" s="24">
        <f t="shared" si="13"/>
        <v>0</v>
      </c>
      <c r="N80" s="24">
        <f t="shared" si="13"/>
        <v>0</v>
      </c>
      <c r="O80" s="24">
        <f t="shared" si="13"/>
        <v>0</v>
      </c>
      <c r="P80" s="24">
        <f t="shared" si="13"/>
        <v>0</v>
      </c>
      <c r="Q80" s="24">
        <f t="shared" si="12"/>
        <v>0</v>
      </c>
    </row>
    <row r="81" spans="2:17" ht="18.75" x14ac:dyDescent="0.3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.75" x14ac:dyDescent="0.3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.75" x14ac:dyDescent="0.3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4">SUM(E84)</f>
        <v>0</v>
      </c>
      <c r="F83" s="24">
        <f t="shared" si="14"/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4">
        <f t="shared" si="14"/>
        <v>0</v>
      </c>
      <c r="M83" s="24">
        <f t="shared" si="14"/>
        <v>0</v>
      </c>
      <c r="N83" s="24">
        <f t="shared" si="14"/>
        <v>0</v>
      </c>
      <c r="O83" s="24">
        <f t="shared" si="14"/>
        <v>0</v>
      </c>
      <c r="P83" s="24">
        <f t="shared" si="14"/>
        <v>0</v>
      </c>
      <c r="Q83" s="24">
        <f t="shared" si="12"/>
        <v>0</v>
      </c>
    </row>
    <row r="84" spans="2:17" ht="18.75" x14ac:dyDescent="0.3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.75" x14ac:dyDescent="0.3">
      <c r="B85" s="31" t="s">
        <v>96</v>
      </c>
      <c r="C85" s="32">
        <f>C11+C76</f>
        <v>15000000</v>
      </c>
      <c r="D85" s="32">
        <f>D11+D76</f>
        <v>15000000</v>
      </c>
      <c r="E85" s="33">
        <f t="shared" ref="E85:P85" si="15">E11+E76</f>
        <v>0</v>
      </c>
      <c r="F85" s="33">
        <f t="shared" si="15"/>
        <v>0</v>
      </c>
      <c r="G85" s="33">
        <f t="shared" si="15"/>
        <v>0</v>
      </c>
      <c r="H85" s="33">
        <f t="shared" si="15"/>
        <v>0</v>
      </c>
      <c r="I85" s="33">
        <f t="shared" si="15"/>
        <v>0</v>
      </c>
      <c r="J85" s="33">
        <f t="shared" si="15"/>
        <v>0</v>
      </c>
      <c r="K85" s="33">
        <f t="shared" si="15"/>
        <v>0</v>
      </c>
      <c r="L85" s="33">
        <f t="shared" si="15"/>
        <v>0</v>
      </c>
      <c r="M85" s="33">
        <f>M11+M76</f>
        <v>0</v>
      </c>
      <c r="N85" s="33">
        <f t="shared" ref="N85:O85" si="16">N11+N76</f>
        <v>0</v>
      </c>
      <c r="O85" s="33">
        <f t="shared" si="16"/>
        <v>0</v>
      </c>
      <c r="P85" s="33">
        <f t="shared" si="15"/>
        <v>0</v>
      </c>
      <c r="Q85" s="33">
        <f>D85-E85-F85-G85-H85-I85-J85-K85-L85-M85-N85-O85-P85</f>
        <v>15000000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2026-02-20T19:25:52Z</dcterms:created>
  <dcterms:modified xsi:type="dcterms:W3CDTF">2026-02-20T19:26:00Z</dcterms:modified>
</cp:coreProperties>
</file>