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875" windowHeight="8235"/>
  </bookViews>
  <sheets>
    <sheet name="Trámite de Pensión" sheetId="1" r:id="rId1"/>
  </sheets>
  <definedNames>
    <definedName name="_xlnm._FilterDatabase" localSheetId="0" hidden="1">'Trámite de Pensión'!$A$4:$O$5</definedName>
    <definedName name="_xlnm.Print_Area" localSheetId="0">'Trámite de Pensión'!$A$1:$O$21</definedName>
    <definedName name="_xlnm.Print_Titles" localSheetId="0">'Trámite de Pensión'!$1:$4</definedName>
    <definedName name="Transparencia_fijos" localSheetId="0">'Trámite de Pensión'!$C$1:$N$4</definedName>
  </definedNames>
  <calcPr calcId="145621"/>
</workbook>
</file>

<file path=xl/calcChain.xml><?xml version="1.0" encoding="utf-8"?>
<calcChain xmlns="http://schemas.openxmlformats.org/spreadsheetml/2006/main">
  <c r="L16" i="1" l="1"/>
  <c r="K16" i="1"/>
  <c r="J16" i="1"/>
  <c r="I16" i="1"/>
  <c r="H16" i="1"/>
  <c r="G16" i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N16" i="1" l="1"/>
  <c r="M16" i="1"/>
</calcChain>
</file>

<file path=xl/connections.xml><?xml version="1.0" encoding="utf-8"?>
<connections xmlns="http://schemas.openxmlformats.org/spreadsheetml/2006/main">
  <connection id="1" name="Transparencia fijos111" type="6" refreshedVersion="6" background="1" saveData="1">
    <textPr codePage="932" sourceFile="C:\Users\tespinal\Desktop\Tarsis-Espinal-RRHH\RRHH-2024\Nominas\Transparencia fijos.xls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<sst xmlns="http://schemas.openxmlformats.org/spreadsheetml/2006/main" count="78" uniqueCount="50">
  <si>
    <t>INSTITUTO DOMINICANO DE INVESTIGACIONES AGROPECUARIAS Y FORESTALES - IDIAF</t>
  </si>
  <si>
    <t>DEPARTAMENTO DE RECURSOS HUMANOS</t>
  </si>
  <si>
    <t>NÓMINA DE EMPLEADOS EN TRÁMITE DE PENSIÓN CORRESPONDIENTE AL MES DE FEBRERO 2024</t>
  </si>
  <si>
    <t>Nombre</t>
  </si>
  <si>
    <t>Dirección</t>
  </si>
  <si>
    <t>Estatus</t>
  </si>
  <si>
    <t>Cargo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</si>
  <si>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</si>
  <si>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</si>
  <si>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</si>
  <si>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</si>
  <si>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</si>
  <si>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</si>
  <si>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</si>
  <si>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</si>
  <si>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>Género</t>
  </si>
  <si>
    <t>RAMON ELPIDIO ARBONA SANCHEZ</t>
  </si>
  <si>
    <t>DIRECCIÓN EJECUTIVA</t>
  </si>
  <si>
    <t>TRÁMITE DE PENSIÓN</t>
  </si>
  <si>
    <t>INVESTIGADOR TITULAR</t>
  </si>
  <si>
    <t>M</t>
  </si>
  <si>
    <t>FRANK FELIX DE JESUS OLIVARES ACOST</t>
  </si>
  <si>
    <t>DIRECCIÓN DE INVESTIGACIÓN</t>
  </si>
  <si>
    <t>INVESTIGADOR ASISTENTE</t>
  </si>
  <si>
    <t>GREGORIO GARCIA LAGOMBRA</t>
  </si>
  <si>
    <t>RAMON GUILLERMO CELADO MONTERO</t>
  </si>
  <si>
    <t>INVESTIGADOR ASOCIADO</t>
  </si>
  <si>
    <t>FAUSTO ANTONIO DE CASTRO RODRIGUEZ</t>
  </si>
  <si>
    <t>DIRECCIÓN ADM. Y FINANCIERA</t>
  </si>
  <si>
    <t>SECRETARIA</t>
  </si>
  <si>
    <t>VICTOR MANUEL JOSE FLORENTINO</t>
  </si>
  <si>
    <t>SUB ENCARGADO</t>
  </si>
  <si>
    <t>RAMON FERREIRA</t>
  </si>
  <si>
    <t>DIGNORA REYES</t>
  </si>
  <si>
    <t>CONSERJE</t>
  </si>
  <si>
    <t>F</t>
  </si>
  <si>
    <t>RAFAEL ELCIDES CIPRIAN DIAZ</t>
  </si>
  <si>
    <t>CENTROS REGIONALES</t>
  </si>
  <si>
    <t>OBRERO</t>
  </si>
  <si>
    <t>FABIO LORENZO CORPORAN</t>
  </si>
  <si>
    <t>JOSEFINA DEL CARMEN VOLQUEZ MOQUETE</t>
  </si>
  <si>
    <t>LABORATORIOS</t>
  </si>
  <si>
    <t>AUXILIAR DE LABORATORIO</t>
  </si>
  <si>
    <t>TOTALES</t>
  </si>
  <si>
    <t xml:space="preserve">Lic. Mónika Medina Rosario </t>
  </si>
  <si>
    <t>Ing. Kirsys Lapaix de Cedano</t>
  </si>
  <si>
    <t>Eladio Arnaud Santana, Ph.D.</t>
  </si>
  <si>
    <t xml:space="preserve">Responsable de Nómina </t>
  </si>
  <si>
    <t xml:space="preserve">Responsable Financiero </t>
  </si>
  <si>
    <t xml:space="preserve">Responsable de la Institución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</si>
</sst>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 val="singleAccounting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Protection="1"/>
    <xf numFmtId="0" fontId="3" fillId="2" borderId="0" xfId="0" applyFont="1" applyFill="1" applyAlignment="1" applyProtection="1">
      <alignment horizontal="center" vertical="center" wrapText="1"/>
    </xf>
    <xf numFmtId="0" fontId="0" fillId="2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4" fillId="0" borderId="0" xfId="0" applyFont="1" applyAlignment="1" applyProtection="1">
      <alignment horizontal="center"/>
    </xf>
    <xf numFmtId="0" fontId="4" fillId="2" borderId="0" xfId="0" applyFont="1" applyFill="1" applyAlignment="1" applyProtection="1">
      <protection locked="0"/>
    </xf>
    <xf numFmtId="0" fontId="4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 wrapText="1"/>
      <protection locked="0"/>
    </xf>
    <xf numFmtId="40" fontId="6" fillId="3" borderId="2" xfId="0" applyNumberFormat="1" applyFont="1" applyFill="1" applyBorder="1" applyAlignment="1" applyProtection="1">
      <alignment horizontal="center"/>
      <protection locked="0"/>
    </xf>
    <xf numFmtId="40" fontId="6" fillId="3" borderId="2" xfId="1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40" fontId="7" fillId="0" borderId="2" xfId="1" applyNumberFormat="1" applyFont="1" applyBorder="1" applyAlignment="1" applyProtection="1">
      <alignment vertical="center"/>
      <protection locked="0"/>
    </xf>
    <xf numFmtId="40" fontId="7" fillId="0" borderId="2" xfId="1" applyNumberFormat="1" applyFont="1" applyBorder="1" applyAlignment="1" applyProtection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40" fontId="7" fillId="0" borderId="3" xfId="1" applyNumberFormat="1" applyFont="1" applyBorder="1" applyAlignment="1" applyProtection="1">
      <alignment vertical="center"/>
      <protection locked="0"/>
    </xf>
    <xf numFmtId="40" fontId="7" fillId="0" borderId="3" xfId="1" applyNumberFormat="1" applyFont="1" applyBorder="1" applyAlignment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/>
    </xf>
    <xf numFmtId="40" fontId="9" fillId="0" borderId="4" xfId="0" applyNumberFormat="1" applyFont="1" applyBorder="1" applyAlignment="1" applyProtection="1">
      <alignment vertical="center"/>
    </xf>
    <xf numFmtId="0" fontId="10" fillId="2" borderId="0" xfId="0" applyFont="1" applyFill="1" applyProtection="1">
      <protection locked="0"/>
    </xf>
    <xf numFmtId="0" fontId="10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40" fontId="0" fillId="2" borderId="0" xfId="0" applyNumberFormat="1" applyFill="1" applyProtection="1"/>
    <xf numFmtId="40" fontId="0" fillId="2" borderId="0" xfId="1" applyNumberFormat="1" applyFont="1" applyFill="1" applyProtection="1"/>
    <xf numFmtId="0" fontId="11" fillId="2" borderId="0" xfId="0" applyFont="1" applyFill="1" applyProtection="1">
      <protection locked="0"/>
    </xf>
    <xf numFmtId="0" fontId="12" fillId="2" borderId="0" xfId="0" applyFont="1" applyFill="1" applyProtection="1"/>
    <xf numFmtId="43" fontId="13" fillId="2" borderId="0" xfId="1" applyFont="1" applyFill="1" applyBorder="1" applyAlignment="1" applyProtection="1">
      <alignment horizontal="left"/>
      <protection locked="0"/>
    </xf>
    <xf numFmtId="43" fontId="12" fillId="2" borderId="0" xfId="1" applyFont="1" applyFill="1" applyBorder="1" applyAlignment="1" applyProtection="1">
      <protection locked="0"/>
    </xf>
    <xf numFmtId="40" fontId="12" fillId="2" borderId="0" xfId="0" applyNumberFormat="1" applyFont="1" applyFill="1" applyProtection="1"/>
    <xf numFmtId="40" fontId="12" fillId="2" borderId="0" xfId="1" applyNumberFormat="1" applyFont="1" applyFill="1" applyProtection="1"/>
    <xf numFmtId="40" fontId="11" fillId="2" borderId="0" xfId="0" applyNumberFormat="1" applyFont="1" applyFill="1" applyProtection="1">
      <protection locked="0"/>
    </xf>
    <xf numFmtId="40" fontId="12" fillId="2" borderId="0" xfId="1" applyNumberFormat="1" applyFont="1" applyFill="1" applyProtection="1">
      <protection locked="0"/>
    </xf>
    <xf numFmtId="40" fontId="8" fillId="2" borderId="0" xfId="0" applyNumberFormat="1" applyFont="1" applyFill="1" applyAlignment="1" applyProtection="1">
      <alignment horizontal="center"/>
    </xf>
    <xf numFmtId="0" fontId="8" fillId="2" borderId="0" xfId="0" applyFont="1" applyFill="1" applyProtection="1"/>
    <xf numFmtId="0" fontId="12" fillId="2" borderId="0" xfId="0" applyFont="1" applyFill="1" applyAlignment="1" applyProtection="1">
      <alignment vertical="top"/>
    </xf>
    <xf numFmtId="43" fontId="12" fillId="2" borderId="0" xfId="1" applyFont="1" applyFill="1" applyAlignment="1" applyProtection="1">
      <alignment vertical="top"/>
    </xf>
    <xf numFmtId="40" fontId="12" fillId="2" borderId="0" xfId="0" applyNumberFormat="1" applyFont="1" applyFill="1" applyAlignment="1" applyProtection="1">
      <alignment vertical="top"/>
    </xf>
    <xf numFmtId="40" fontId="12" fillId="2" borderId="0" xfId="1" applyNumberFormat="1" applyFont="1" applyFill="1" applyAlignment="1" applyProtection="1">
      <alignment vertical="top"/>
    </xf>
    <xf numFmtId="40" fontId="8" fillId="2" borderId="0" xfId="0" applyNumberFormat="1" applyFont="1" applyFill="1" applyAlignment="1" applyProtection="1">
      <alignment horizontal="center" vertical="top"/>
    </xf>
    <xf numFmtId="0" fontId="8" fillId="2" borderId="0" xfId="0" applyFont="1" applyFill="1" applyAlignment="1" applyProtection="1">
      <alignment vertical="top"/>
    </xf>
    <xf numFmtId="0" fontId="10" fillId="0" borderId="0" xfId="0" applyFont="1" applyProtection="1">
      <protection locked="0"/>
    </xf>
    <xf numFmtId="0" fontId="0" fillId="2" borderId="0" xfId="0" applyFill="1" applyAlignment="1" applyProtection="1">
      <alignment wrapText="1"/>
      <protection locked="0"/>
    </xf>
    <xf numFmtId="40" fontId="0" fillId="2" borderId="0" xfId="0" applyNumberFormat="1" applyFill="1" applyProtection="1">
      <protection locked="0"/>
    </xf>
    <xf numFmtId="40" fontId="0" fillId="2" borderId="0" xfId="1" applyNumberFormat="1" applyFont="1" applyFill="1" applyProtection="1">
      <protection locked="0"/>
    </xf>
    <xf numFmtId="0" fontId="0" fillId="0" borderId="0" xfId="0" applyAlignment="1" applyProtection="1">
      <alignment wrapText="1"/>
      <protection locked="0"/>
    </xf>
    <xf numFmtId="40" fontId="0" fillId="0" borderId="0" xfId="0" applyNumberFormat="1" applyProtection="1">
      <protection locked="0"/>
    </xf>
    <xf numFmtId="40" fontId="0" fillId="0" borderId="0" xfId="1" applyNumberFormat="1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51955</xdr:colOff>
      <xdr:row>0</xdr:row>
      <xdr:rowOff>25977</xdr:rowOff>
    </xdr:from>
    <xdr:to>
      <xdr:col>2</xdr:col>
      <xdr:colOff>614797</xdr:colOff>
      <xdr:row>2</xdr:row>
      <xdr:rowOff>155864</xdr:rowOff>
    </xdr:to>
    <xdr:pic>
      <xdr:nvPicPr>
        <xdr:cNvPr id="2" name="Imagen 1" descr="http://www.idiaf.gob.do/images/Logos/500x110%20escritorio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600"/>
        <a:stretch/>
      </xdr:blipFill>
      <xdr:spPr bwMode="auto">
        <a:xfrm>
          <a:off x="223405" y="25977"/>
          <a:ext cx="562842" cy="51088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Transparencia fijo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24"/>
  <sheetViews>
    <sheetView tabSelected="1" topLeftCell="B1" zoomScale="130" zoomScaleNormal="130" workbookViewId="0">
      <pane ySplit="4" topLeftCell="A5" activePane="bottomLeft" state="frozen"/>
      <selection pane="bottomLeft" activeCell="C13" sqref="C13"/>
    </sheetView>
  </sheetViews>
  <sheetFormatPr baseColWidth="10" defaultColWidth="0" defaultRowHeight="15" customHeight="1" zeroHeight="1" x14ac:dyDescent="0.25"/>
  <cols>
    <col min="1" max="1" width="2.5703125" style="62" hidden="1" customWidth="1"/>
    <col min="2" max="2" width="2.5703125" style="62" customWidth="1"/>
    <col min="3" max="3" width="25.7109375" style="26" customWidth="1"/>
    <col min="4" max="4" width="19.85546875" style="66" customWidth="1"/>
    <col min="5" max="5" width="16.140625" style="26" customWidth="1"/>
    <col min="6" max="6" width="22.140625" style="66" customWidth="1"/>
    <col min="7" max="7" width="11.28515625" style="67" bestFit="1" customWidth="1"/>
    <col min="8" max="8" width="11.28515625" style="68" bestFit="1" customWidth="1"/>
    <col min="9" max="11" width="9.42578125" style="68" bestFit="1" customWidth="1"/>
    <col min="12" max="13" width="10.85546875" style="68" bestFit="1" customWidth="1"/>
    <col min="14" max="14" width="11.28515625" style="68" bestFit="1" customWidth="1"/>
    <col min="15" max="15" width="5.28515625" style="26" customWidth="1"/>
    <col min="16" max="16" width="2" style="26" customWidth="1"/>
    <col min="17" max="16384" width="11.42578125" style="26" hidden="1"/>
  </cols>
  <sheetData>
    <row r="1" spans="1:18" s="4" customFormat="1" ht="1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8" s="4" customFormat="1" ht="15" customHeight="1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</row>
    <row r="3" spans="1:18" s="4" customFormat="1" x14ac:dyDescent="0.25">
      <c r="A3" s="8"/>
      <c r="B3" s="9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3"/>
    </row>
    <row r="4" spans="1:18" s="16" customFormat="1" ht="11.25" x14ac:dyDescent="0.2">
      <c r="A4" s="10"/>
      <c r="B4" s="11"/>
      <c r="C4" s="11" t="s">
        <v>3</v>
      </c>
      <c r="D4" s="12" t="s">
        <v>4</v>
      </c>
      <c r="E4" s="11" t="s">
        <v>5</v>
      </c>
      <c r="F4" s="12" t="s">
        <v>6</v>
      </c>
      <c r="G4" s="13" t="s">
        <v>7</v>
      </c>
      <c r="H4" s="13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11" t="s">
        <v>15</v>
      </c>
      <c r="P4" s="15"/>
    </row>
    <row r="5" spans="1:18" s="24" customFormat="1" ht="17.25" customHeight="1" x14ac:dyDescent="0.25">
      <c r="A5" s="17">
        <v>1</v>
      </c>
      <c r="B5" s="17">
        <v>1</v>
      </c>
      <c r="C5" s="18" t="s">
        <v>16</v>
      </c>
      <c r="D5" s="19" t="s">
        <v>17</v>
      </c>
      <c r="E5" s="20" t="s">
        <v>18</v>
      </c>
      <c r="F5" s="19" t="s">
        <v>19</v>
      </c>
      <c r="G5" s="21">
        <v>85484.5</v>
      </c>
      <c r="H5" s="21">
        <v>85484.5</v>
      </c>
      <c r="I5" s="21">
        <v>2453.41</v>
      </c>
      <c r="J5" s="21">
        <v>8690.9599999999991</v>
      </c>
      <c r="K5" s="21">
        <v>2598.73</v>
      </c>
      <c r="L5" s="21">
        <v>9553.9500000000007</v>
      </c>
      <c r="M5" s="22">
        <f>SUM(I5:L5)</f>
        <v>23297.05</v>
      </c>
      <c r="N5" s="22">
        <f>G5-M5</f>
        <v>62187.45</v>
      </c>
      <c r="O5" s="17" t="s">
        <v>20</v>
      </c>
      <c r="P5" s="23"/>
    </row>
    <row r="6" spans="1:18" ht="17.25" customHeight="1" x14ac:dyDescent="0.25">
      <c r="A6" s="17">
        <v>2</v>
      </c>
      <c r="B6" s="17">
        <v>2</v>
      </c>
      <c r="C6" s="18" t="s">
        <v>21</v>
      </c>
      <c r="D6" s="19" t="s">
        <v>22</v>
      </c>
      <c r="E6" s="20" t="s">
        <v>18</v>
      </c>
      <c r="F6" s="19" t="s">
        <v>23</v>
      </c>
      <c r="G6" s="21">
        <v>75000</v>
      </c>
      <c r="H6" s="21">
        <v>75000</v>
      </c>
      <c r="I6" s="21">
        <v>2152.5</v>
      </c>
      <c r="J6" s="21">
        <v>6309.38</v>
      </c>
      <c r="K6" s="21">
        <v>2280</v>
      </c>
      <c r="L6" s="21">
        <v>2021.81</v>
      </c>
      <c r="M6" s="22">
        <f t="shared" ref="M6:M15" si="0">SUM(I6:L6)</f>
        <v>12763.69</v>
      </c>
      <c r="N6" s="22">
        <f t="shared" ref="N6:N15" si="1">G6-M6</f>
        <v>62236.31</v>
      </c>
      <c r="O6" s="17" t="s">
        <v>20</v>
      </c>
      <c r="P6" s="25"/>
    </row>
    <row r="7" spans="1:18" ht="17.25" customHeight="1" x14ac:dyDescent="0.25">
      <c r="A7" s="17">
        <v>2</v>
      </c>
      <c r="B7" s="17">
        <v>3</v>
      </c>
      <c r="C7" s="18" t="s">
        <v>24</v>
      </c>
      <c r="D7" s="19" t="s">
        <v>22</v>
      </c>
      <c r="E7" s="20" t="s">
        <v>18</v>
      </c>
      <c r="F7" s="19" t="s">
        <v>19</v>
      </c>
      <c r="G7" s="21">
        <v>95000</v>
      </c>
      <c r="H7" s="21">
        <v>95000</v>
      </c>
      <c r="I7" s="21">
        <v>2726.5</v>
      </c>
      <c r="J7" s="21">
        <v>10929.24</v>
      </c>
      <c r="K7" s="21">
        <v>2888</v>
      </c>
      <c r="L7" s="21">
        <v>4676.84</v>
      </c>
      <c r="M7" s="22">
        <f t="shared" si="0"/>
        <v>21220.579999999998</v>
      </c>
      <c r="N7" s="22">
        <f t="shared" si="1"/>
        <v>73779.42</v>
      </c>
      <c r="O7" s="17" t="s">
        <v>20</v>
      </c>
      <c r="P7" s="25"/>
    </row>
    <row r="8" spans="1:18" s="28" customFormat="1" ht="17.25" customHeight="1" x14ac:dyDescent="0.25">
      <c r="A8" s="17">
        <v>2</v>
      </c>
      <c r="B8" s="17">
        <v>4</v>
      </c>
      <c r="C8" s="18" t="s">
        <v>25</v>
      </c>
      <c r="D8" s="19" t="s">
        <v>22</v>
      </c>
      <c r="E8" s="20" t="s">
        <v>18</v>
      </c>
      <c r="F8" s="19" t="s">
        <v>26</v>
      </c>
      <c r="G8" s="21">
        <v>85000</v>
      </c>
      <c r="H8" s="21">
        <v>85000</v>
      </c>
      <c r="I8" s="21">
        <v>2439.5</v>
      </c>
      <c r="J8" s="21">
        <v>8576.99</v>
      </c>
      <c r="K8" s="21">
        <v>2584</v>
      </c>
      <c r="L8" s="21">
        <v>8030.06</v>
      </c>
      <c r="M8" s="22">
        <f t="shared" si="0"/>
        <v>21630.55</v>
      </c>
      <c r="N8" s="22">
        <f t="shared" si="1"/>
        <v>63369.45</v>
      </c>
      <c r="O8" s="17" t="s">
        <v>20</v>
      </c>
      <c r="P8" s="27"/>
    </row>
    <row r="9" spans="1:18" ht="17.25" customHeight="1" x14ac:dyDescent="0.25">
      <c r="A9" s="17">
        <v>3</v>
      </c>
      <c r="B9" s="17">
        <v>5</v>
      </c>
      <c r="C9" s="18" t="s">
        <v>27</v>
      </c>
      <c r="D9" s="19" t="s">
        <v>28</v>
      </c>
      <c r="E9" s="20" t="s">
        <v>18</v>
      </c>
      <c r="F9" s="19" t="s">
        <v>29</v>
      </c>
      <c r="G9" s="21">
        <v>11520.3</v>
      </c>
      <c r="H9" s="21">
        <v>11520.3</v>
      </c>
      <c r="I9" s="21">
        <v>330.63</v>
      </c>
      <c r="J9" s="21">
        <v>0</v>
      </c>
      <c r="K9" s="21">
        <v>350.22</v>
      </c>
      <c r="L9" s="21">
        <v>5918.3</v>
      </c>
      <c r="M9" s="22">
        <f t="shared" si="0"/>
        <v>6599.1500000000005</v>
      </c>
      <c r="N9" s="22">
        <f t="shared" si="1"/>
        <v>4921.1499999999987</v>
      </c>
      <c r="O9" s="17" t="s">
        <v>20</v>
      </c>
      <c r="P9" s="25"/>
    </row>
    <row r="10" spans="1:18" ht="17.25" customHeight="1" x14ac:dyDescent="0.25">
      <c r="A10" s="17">
        <v>3</v>
      </c>
      <c r="B10" s="17">
        <v>6</v>
      </c>
      <c r="C10" s="18" t="s">
        <v>30</v>
      </c>
      <c r="D10" s="19" t="s">
        <v>28</v>
      </c>
      <c r="E10" s="20" t="s">
        <v>18</v>
      </c>
      <c r="F10" s="19" t="s">
        <v>31</v>
      </c>
      <c r="G10" s="21">
        <v>18290.79</v>
      </c>
      <c r="H10" s="21">
        <v>18290.79</v>
      </c>
      <c r="I10" s="21">
        <v>524.95000000000005</v>
      </c>
      <c r="J10" s="21">
        <v>0</v>
      </c>
      <c r="K10" s="21">
        <v>556.04</v>
      </c>
      <c r="L10" s="21">
        <v>1930.12</v>
      </c>
      <c r="M10" s="22">
        <f t="shared" si="0"/>
        <v>3011.1099999999997</v>
      </c>
      <c r="N10" s="22">
        <f t="shared" si="1"/>
        <v>15279.68</v>
      </c>
      <c r="O10" s="17" t="s">
        <v>20</v>
      </c>
      <c r="P10" s="25"/>
    </row>
    <row r="11" spans="1:18" ht="17.25" customHeight="1" x14ac:dyDescent="0.25">
      <c r="A11" s="17">
        <v>3</v>
      </c>
      <c r="B11" s="17">
        <v>7</v>
      </c>
      <c r="C11" s="18" t="s">
        <v>32</v>
      </c>
      <c r="D11" s="19" t="s">
        <v>28</v>
      </c>
      <c r="E11" s="20" t="s">
        <v>18</v>
      </c>
      <c r="F11" s="19" t="s">
        <v>31</v>
      </c>
      <c r="G11" s="21">
        <v>21525</v>
      </c>
      <c r="H11" s="21">
        <v>21525</v>
      </c>
      <c r="I11" s="21">
        <v>617.77</v>
      </c>
      <c r="J11" s="21">
        <v>0</v>
      </c>
      <c r="K11" s="21">
        <v>654.36</v>
      </c>
      <c r="L11" s="21">
        <v>127.21</v>
      </c>
      <c r="M11" s="22">
        <f t="shared" si="0"/>
        <v>1399.3400000000001</v>
      </c>
      <c r="N11" s="22">
        <f t="shared" si="1"/>
        <v>20125.66</v>
      </c>
      <c r="O11" s="17" t="s">
        <v>20</v>
      </c>
      <c r="P11" s="25"/>
    </row>
    <row r="12" spans="1:18" ht="17.25" customHeight="1" x14ac:dyDescent="0.25">
      <c r="A12" s="17">
        <v>3</v>
      </c>
      <c r="B12" s="17">
        <v>8</v>
      </c>
      <c r="C12" s="18" t="s">
        <v>33</v>
      </c>
      <c r="D12" s="19" t="s">
        <v>28</v>
      </c>
      <c r="E12" s="20" t="s">
        <v>18</v>
      </c>
      <c r="F12" s="19" t="s">
        <v>34</v>
      </c>
      <c r="G12" s="21">
        <v>10000</v>
      </c>
      <c r="H12" s="21">
        <v>10000</v>
      </c>
      <c r="I12" s="21">
        <v>287</v>
      </c>
      <c r="J12" s="21">
        <v>0</v>
      </c>
      <c r="K12" s="21">
        <v>304</v>
      </c>
      <c r="L12" s="21">
        <v>400.51</v>
      </c>
      <c r="M12" s="22">
        <f t="shared" si="0"/>
        <v>991.51</v>
      </c>
      <c r="N12" s="22">
        <f t="shared" si="1"/>
        <v>9008.49</v>
      </c>
      <c r="O12" s="17" t="s">
        <v>35</v>
      </c>
      <c r="P12" s="25"/>
    </row>
    <row r="13" spans="1:18" ht="17.25" customHeight="1" x14ac:dyDescent="0.25">
      <c r="A13" s="17">
        <v>4</v>
      </c>
      <c r="B13" s="17">
        <v>9</v>
      </c>
      <c r="C13" s="18" t="s">
        <v>36</v>
      </c>
      <c r="D13" s="19" t="s">
        <v>37</v>
      </c>
      <c r="E13" s="20" t="s">
        <v>18</v>
      </c>
      <c r="F13" s="19" t="s">
        <v>38</v>
      </c>
      <c r="G13" s="21">
        <v>10000</v>
      </c>
      <c r="H13" s="21">
        <v>10000</v>
      </c>
      <c r="I13" s="21">
        <v>287</v>
      </c>
      <c r="J13" s="21">
        <v>0</v>
      </c>
      <c r="K13" s="21">
        <v>304</v>
      </c>
      <c r="L13" s="21">
        <v>390.81</v>
      </c>
      <c r="M13" s="22">
        <f t="shared" si="0"/>
        <v>981.81</v>
      </c>
      <c r="N13" s="22">
        <f t="shared" si="1"/>
        <v>9018.19</v>
      </c>
      <c r="O13" s="17" t="s">
        <v>20</v>
      </c>
      <c r="P13" s="25"/>
    </row>
    <row r="14" spans="1:18" ht="17.25" customHeight="1" x14ac:dyDescent="0.25">
      <c r="A14" s="17">
        <v>4</v>
      </c>
      <c r="B14" s="17">
        <v>10</v>
      </c>
      <c r="C14" s="18" t="s">
        <v>39</v>
      </c>
      <c r="D14" s="19" t="s">
        <v>37</v>
      </c>
      <c r="E14" s="20" t="s">
        <v>18</v>
      </c>
      <c r="F14" s="19" t="s">
        <v>38</v>
      </c>
      <c r="G14" s="21">
        <v>10000</v>
      </c>
      <c r="H14" s="21">
        <v>10000</v>
      </c>
      <c r="I14" s="21">
        <v>287</v>
      </c>
      <c r="J14" s="21">
        <v>0</v>
      </c>
      <c r="K14" s="21">
        <v>304</v>
      </c>
      <c r="L14" s="21">
        <v>1326.76</v>
      </c>
      <c r="M14" s="22">
        <f t="shared" si="0"/>
        <v>1917.76</v>
      </c>
      <c r="N14" s="22">
        <f t="shared" si="1"/>
        <v>8082.24</v>
      </c>
      <c r="O14" s="17" t="s">
        <v>20</v>
      </c>
      <c r="P14" s="25"/>
    </row>
    <row r="15" spans="1:18" ht="17.25" customHeight="1" thickBot="1" x14ac:dyDescent="0.3">
      <c r="A15" s="17">
        <v>5</v>
      </c>
      <c r="B15" s="29">
        <v>11</v>
      </c>
      <c r="C15" s="30" t="s">
        <v>40</v>
      </c>
      <c r="D15" s="31" t="s">
        <v>41</v>
      </c>
      <c r="E15" s="32" t="s">
        <v>18</v>
      </c>
      <c r="F15" s="31" t="s">
        <v>42</v>
      </c>
      <c r="G15" s="33">
        <v>35000</v>
      </c>
      <c r="H15" s="33">
        <v>35000</v>
      </c>
      <c r="I15" s="33">
        <v>1004.5</v>
      </c>
      <c r="J15" s="33">
        <v>0</v>
      </c>
      <c r="K15" s="33">
        <v>1064</v>
      </c>
      <c r="L15" s="33">
        <v>10416.58</v>
      </c>
      <c r="M15" s="34">
        <f t="shared" si="0"/>
        <v>12485.08</v>
      </c>
      <c r="N15" s="34">
        <f t="shared" si="1"/>
        <v>22514.92</v>
      </c>
      <c r="O15" s="29" t="s">
        <v>35</v>
      </c>
      <c r="P15" s="25"/>
    </row>
    <row r="16" spans="1:18" ht="15.75" thickTop="1" x14ac:dyDescent="0.25">
      <c r="A16" s="17"/>
      <c r="B16" s="35"/>
      <c r="C16" s="36" t="s">
        <v>43</v>
      </c>
      <c r="D16" s="37"/>
      <c r="E16" s="38"/>
      <c r="F16" s="37"/>
      <c r="G16" s="39">
        <f t="shared" ref="G16:N16" si="2">SUM(G5:G15)</f>
        <v>456820.58999999997</v>
      </c>
      <c r="H16" s="39">
        <f t="shared" si="2"/>
        <v>456820.58999999997</v>
      </c>
      <c r="I16" s="39">
        <f t="shared" si="2"/>
        <v>13110.76</v>
      </c>
      <c r="J16" s="39">
        <f t="shared" si="2"/>
        <v>34506.57</v>
      </c>
      <c r="K16" s="39">
        <f t="shared" si="2"/>
        <v>13887.349999999999</v>
      </c>
      <c r="L16" s="39">
        <f t="shared" si="2"/>
        <v>44792.95</v>
      </c>
      <c r="M16" s="39">
        <f t="shared" si="2"/>
        <v>106297.62999999998</v>
      </c>
      <c r="N16" s="39">
        <f t="shared" si="2"/>
        <v>350522.95999999996</v>
      </c>
      <c r="O16" s="35"/>
      <c r="P16" s="25"/>
    </row>
    <row r="17" spans="1:16" x14ac:dyDescent="0.25">
      <c r="A17" s="40"/>
      <c r="B17" s="41"/>
      <c r="C17" s="42"/>
      <c r="D17" s="43"/>
      <c r="E17" s="42"/>
      <c r="F17" s="43"/>
      <c r="G17" s="44"/>
      <c r="H17" s="45"/>
      <c r="I17" s="45"/>
      <c r="J17" s="45"/>
      <c r="K17" s="45"/>
      <c r="L17" s="45"/>
      <c r="M17" s="45"/>
      <c r="N17" s="45"/>
      <c r="O17" s="42"/>
      <c r="P17" s="25"/>
    </row>
    <row r="18" spans="1:16" x14ac:dyDescent="0.25">
      <c r="A18" s="40"/>
      <c r="B18" s="41"/>
      <c r="C18" s="42"/>
      <c r="D18" s="43"/>
      <c r="E18" s="42"/>
      <c r="F18" s="43"/>
      <c r="G18" s="44"/>
      <c r="H18" s="45"/>
      <c r="I18" s="45"/>
      <c r="J18" s="45"/>
      <c r="K18" s="45"/>
      <c r="L18" s="45"/>
      <c r="M18" s="45"/>
      <c r="N18" s="45"/>
      <c r="O18" s="42"/>
      <c r="P18" s="25"/>
    </row>
    <row r="19" spans="1:16" x14ac:dyDescent="0.25">
      <c r="A19" s="40"/>
      <c r="B19" s="41"/>
      <c r="C19" s="42"/>
      <c r="D19" s="43"/>
      <c r="E19" s="42"/>
      <c r="F19" s="43"/>
      <c r="G19" s="44"/>
      <c r="H19" s="45"/>
      <c r="I19" s="45"/>
      <c r="J19" s="45"/>
      <c r="K19" s="45"/>
      <c r="L19" s="45"/>
      <c r="M19" s="45"/>
      <c r="N19" s="45"/>
      <c r="O19" s="42"/>
      <c r="P19" s="25"/>
    </row>
    <row r="20" spans="1:16" ht="16.5" x14ac:dyDescent="0.35">
      <c r="A20" s="40"/>
      <c r="B20" s="40"/>
      <c r="C20" s="46" t="s">
        <v>44</v>
      </c>
      <c r="D20" s="47"/>
      <c r="E20" s="48" t="s">
        <v>45</v>
      </c>
      <c r="F20" s="49"/>
      <c r="G20" s="50"/>
      <c r="H20" s="51"/>
      <c r="I20" s="51"/>
      <c r="J20" s="51"/>
      <c r="K20" s="52" t="s">
        <v>46</v>
      </c>
      <c r="L20" s="53"/>
      <c r="M20" s="53"/>
      <c r="N20" s="54"/>
      <c r="O20" s="55"/>
      <c r="P20" s="25"/>
    </row>
    <row r="21" spans="1:16" x14ac:dyDescent="0.25">
      <c r="A21" s="40"/>
      <c r="B21" s="41"/>
      <c r="C21" s="56" t="s">
        <v>47</v>
      </c>
      <c r="D21" s="56"/>
      <c r="E21" s="57" t="s">
        <v>48</v>
      </c>
      <c r="F21" s="56"/>
      <c r="G21" s="58"/>
      <c r="H21" s="59"/>
      <c r="I21" s="59"/>
      <c r="J21" s="59"/>
      <c r="K21" s="58" t="s">
        <v>49</v>
      </c>
      <c r="L21" s="59"/>
      <c r="M21" s="59"/>
      <c r="N21" s="60"/>
      <c r="O21" s="61"/>
      <c r="P21" s="25"/>
    </row>
    <row r="22" spans="1:16" x14ac:dyDescent="0.25">
      <c r="C22" s="25"/>
      <c r="D22" s="63"/>
      <c r="E22" s="25"/>
      <c r="F22" s="63"/>
      <c r="G22" s="64"/>
      <c r="H22" s="65"/>
      <c r="I22" s="65"/>
      <c r="J22" s="65"/>
      <c r="K22" s="65"/>
      <c r="L22" s="65"/>
      <c r="M22" s="65"/>
      <c r="N22" s="65"/>
      <c r="O22" s="25"/>
    </row>
    <row r="23" spans="1:16" hidden="1" x14ac:dyDescent="0.25">
      <c r="C23" s="25"/>
      <c r="D23" s="63"/>
      <c r="E23" s="25"/>
      <c r="F23" s="63"/>
      <c r="G23" s="64"/>
      <c r="H23" s="65"/>
      <c r="I23" s="65"/>
      <c r="J23" s="65"/>
      <c r="K23" s="65"/>
      <c r="L23" s="65"/>
      <c r="M23" s="65"/>
      <c r="N23" s="65"/>
      <c r="O23" s="25"/>
    </row>
    <row r="24" spans="1:16" x14ac:dyDescent="0.25"/>
  </sheetData>
  <sheetProtection sheet="1" objects="1" scenarios="1" insertRows="0" deleteRows="0" sort="0" autoFilter="0"/>
  <mergeCells count="3">
    <mergeCell ref="B1:O1"/>
    <mergeCell ref="A2:O2"/>
    <mergeCell ref="B3:O3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5" scale="90" orientation="landscape" r:id="rId1"/>
  <headerFooter>
    <oddFooter>&amp;L&amp;7RRHH&amp;C&amp;7&amp;A&amp;R&amp;7&amp;P/&amp;N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Trámite de Pensión</vt:lpstr>
      <vt:lpstr>'Trámite de Pensión'!Área_de_impresión</vt:lpstr>
      <vt:lpstr>'Trámite de Pensión'!Títulos_a_imprimir</vt:lpstr>
      <vt:lpstr>'Trámite de Pensión'!Transparencia_fijos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2024-03-20T12:45:27Z</dcterms:created>
  <dcterms:modified xsi:type="dcterms:W3CDTF">2024-03-20T12:45:37Z</dcterms:modified>
</cp:coreProperties>
</file>