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dina\Desktop\CUADRE NOMINA 2024\NOMINAS PARA TRANSPARENCIA DE MARZO EN ADELANTE\"/>
    </mc:Choice>
  </mc:AlternateContent>
  <bookViews>
    <workbookView xWindow="0" yWindow="0" windowWidth="20490" windowHeight="7620"/>
  </bookViews>
  <sheets>
    <sheet name="Hoja1" sheetId="1" r:id="rId1"/>
  </sheets>
  <definedNames>
    <definedName name="Transparencia_fijos" localSheetId="0">Hoja1!$B$2:$M$20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L6" i="1"/>
  <c r="M6" i="1" s="1"/>
  <c r="L8" i="1"/>
  <c r="M8" i="1" s="1"/>
  <c r="L9" i="1"/>
  <c r="L10" i="1"/>
  <c r="M10" i="1" s="1"/>
  <c r="L11" i="1"/>
  <c r="M11" i="1" s="1"/>
  <c r="L12" i="1"/>
  <c r="M12" i="1" s="1"/>
  <c r="L13" i="1"/>
  <c r="M13" i="1" s="1"/>
  <c r="L14" i="1"/>
  <c r="M14" i="1"/>
  <c r="L15" i="1"/>
  <c r="M15" i="1" s="1"/>
  <c r="L16" i="1"/>
  <c r="M16" i="1" s="1"/>
  <c r="L17" i="1"/>
  <c r="M17" i="1" s="1"/>
  <c r="L18" i="1"/>
  <c r="M18" i="1" s="1"/>
  <c r="L19" i="1"/>
  <c r="M19" i="1"/>
  <c r="L20" i="1"/>
  <c r="M20" i="1"/>
  <c r="M9" i="1" l="1"/>
  <c r="M21" i="1" s="1"/>
  <c r="L21" i="1"/>
</calcChain>
</file>

<file path=xl/connections.xml><?xml version="1.0" encoding="utf-8"?>
<connections xmlns="http://schemas.openxmlformats.org/spreadsheetml/2006/main">
  <connection id="1" name="Transparencia fijos1" type="6" refreshedVersion="6" background="1" saveData="1">
    <textPr codePage="932" sourceFile="C:\Users\tespinal\Desktop\Tarsis-Espinal-RRHH\RRHH-2024\Nominas\Transparencia fijos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<sst xmlns="http://schemas.openxmlformats.org/spreadsheetml/2006/main" count="98" uniqueCount="56">
  <si>
    <t>INSTITUTO DOMINICANO DE INVESTIGACIONES AGROPECUARIAS Y FORESTALES - IDIAF</t>
  </si>
  <si>
    <t>DEPARTAMENTO DE RECURSOS HUMANOS</t>
  </si>
  <si>
    <t>Nombre</t>
  </si>
  <si>
    <t>Dirección</t>
  </si>
  <si>
    <t>Estatus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</si>
  <si>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</si>
  <si>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</si>
  <si>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</si>
  <si>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</si>
  <si>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</si>
  <si>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</si>
  <si>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</si>
  <si>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</si>
  <si>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</si>
  <si>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</si>
  <si>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REYITA DE OLEO MONTERO</t>
  </si>
  <si>
    <t>DIVISIÓN LEGAL</t>
  </si>
  <si>
    <t>TEMPORAL CARGO DE CARRERA</t>
  </si>
  <si>
    <t>ENCARGADO(A) DIVISIÓN JURÍDICA</t>
  </si>
  <si>
    <t>F</t>
  </si>
  <si>
    <t>KIRSYS LAPAIX DE CEDANO</t>
  </si>
  <si>
    <t>DIRECCIÓN ADM. Y FINANCIERA</t>
  </si>
  <si>
    <t>DIRECTORA ADM. Y FINANCIERA</t>
  </si>
  <si>
    <t>ODALIS ALTAGRACIA HENRIQUEZ MORALES</t>
  </si>
  <si>
    <t>DIVISION DE COMPRAS Y CONTRAT.</t>
  </si>
  <si>
    <t>ENC. COMPRAS Y CONTRATACIONES</t>
  </si>
  <si>
    <t>CINDY LUCIANO MARMOLEJOS</t>
  </si>
  <si>
    <t>DIRECCIÓN DE INVESTIGACIÓN</t>
  </si>
  <si>
    <t>TÉCNICO AGROPECUARIO</t>
  </si>
  <si>
    <t>WENDOLY JULIETTE FERNANDEZ CALDERON</t>
  </si>
  <si>
    <t>DANIELINA FELIZ</t>
  </si>
  <si>
    <t>HENRY JOSEL BELTRE DIAZ</t>
  </si>
  <si>
    <t>M</t>
  </si>
  <si>
    <t>CRISTINA ANTONIA GOMEZ MOYA</t>
  </si>
  <si>
    <t>INVESTIGADOR ASISTENTE</t>
  </si>
  <si>
    <t>PATRICIO ALEJANDRO MENA FARIAS</t>
  </si>
  <si>
    <t>RULY ALBERTO NIN</t>
  </si>
  <si>
    <t>INVESTIGADOR ASOCIADO</t>
  </si>
  <si>
    <t>LUIS YORDANY RAMIREZ FERRERAS</t>
  </si>
  <si>
    <t>ANA ELINA URIBE PAGAN</t>
  </si>
  <si>
    <t>LABORATORIOS</t>
  </si>
  <si>
    <t>ING. QUÍMICA</t>
  </si>
  <si>
    <t>VIANNI NAYELIS VOLQUEZ PEREZ</t>
  </si>
  <si>
    <t>AUXILIAR DE LABORATORIO</t>
  </si>
  <si>
    <t>ELIEZER PERALTA LIMA</t>
  </si>
  <si>
    <t>TOTALES</t>
  </si>
  <si>
    <t xml:space="preserve">Lic. Mónika Medina Rosario </t>
  </si>
  <si>
    <t>Ing. Kirsys Lapaix de Cedano</t>
  </si>
  <si>
    <t>Eladio Arnaud Santana, Ph.D.</t>
  </si>
  <si>
    <t xml:space="preserve">Responsable de Nómina </t>
  </si>
  <si>
    <t xml:space="preserve">Responsable Financiero </t>
  </si>
  <si>
    <t xml:space="preserve">Responsable de la Institución </t>
  </si>
  <si>
    <t>ESTHER PAYANO SEVERINO</t>
  </si>
  <si>
    <t>DPTO. PLANIFICACION Y DESARROLLO</t>
  </si>
  <si>
    <t>TECNICO EN PLANIFICACION</t>
  </si>
  <si>
    <t>NOMINA DE EMPLEADOS TEMPORALES CORRESPONDIENTE AL MES DE 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</si>
</sst>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40" fontId="4" fillId="3" borderId="1" xfId="0" applyNumberFormat="1" applyFont="1" applyFill="1" applyBorder="1" applyAlignment="1" applyProtection="1">
      <alignment horizontal="center"/>
      <protection locked="0"/>
    </xf>
    <xf numFmtId="40" fontId="4" fillId="3" borderId="1" xfId="1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0" fontId="6" fillId="0" borderId="1" xfId="1" applyNumberFormat="1" applyFont="1" applyBorder="1" applyAlignment="1" applyProtection="1">
      <alignment vertical="center"/>
      <protection locked="0"/>
    </xf>
    <xf numFmtId="40" fontId="6" fillId="0" borderId="1" xfId="1" applyNumberFormat="1" applyFont="1" applyBorder="1" applyAlignment="1" applyProtection="1">
      <alignment vertical="center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40" fontId="8" fillId="2" borderId="0" xfId="0" applyNumberFormat="1" applyFont="1" applyFill="1" applyProtection="1"/>
    <xf numFmtId="40" fontId="8" fillId="2" borderId="0" xfId="1" applyNumberFormat="1" applyFont="1" applyFill="1" applyProtection="1"/>
    <xf numFmtId="0" fontId="8" fillId="2" borderId="0" xfId="0" applyFont="1" applyFill="1" applyProtection="1"/>
    <xf numFmtId="40" fontId="0" fillId="2" borderId="0" xfId="0" applyNumberFormat="1" applyFill="1" applyProtection="1"/>
    <xf numFmtId="40" fontId="0" fillId="2" borderId="0" xfId="1" applyNumberFormat="1" applyFont="1" applyFill="1" applyProtection="1"/>
    <xf numFmtId="40" fontId="9" fillId="2" borderId="0" xfId="1" applyNumberFormat="1" applyFont="1" applyFill="1" applyProtection="1"/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43" fontId="13" fillId="2" borderId="0" xfId="1" applyFont="1" applyFill="1" applyBorder="1" applyProtection="1">
      <protection locked="0"/>
    </xf>
    <xf numFmtId="40" fontId="12" fillId="2" borderId="0" xfId="0" applyNumberFormat="1" applyFont="1" applyFill="1" applyProtection="1">
      <protection locked="0"/>
    </xf>
    <xf numFmtId="40" fontId="12" fillId="2" borderId="0" xfId="1" applyNumberFormat="1" applyFont="1" applyFill="1" applyProtection="1">
      <protection locked="0"/>
    </xf>
    <xf numFmtId="40" fontId="11" fillId="2" borderId="0" xfId="0" applyNumberFormat="1" applyFont="1" applyFill="1" applyProtection="1">
      <protection locked="0"/>
    </xf>
    <xf numFmtId="4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top"/>
    </xf>
    <xf numFmtId="43" fontId="12" fillId="2" borderId="0" xfId="1" applyFont="1" applyFill="1" applyAlignment="1" applyProtection="1">
      <alignment vertical="top"/>
    </xf>
    <xf numFmtId="40" fontId="12" fillId="2" borderId="0" xfId="0" applyNumberFormat="1" applyFont="1" applyFill="1" applyAlignment="1" applyProtection="1">
      <alignment vertical="top"/>
    </xf>
    <xf numFmtId="40" fontId="12" fillId="2" borderId="0" xfId="1" applyNumberFormat="1" applyFont="1" applyFill="1" applyAlignment="1" applyProtection="1">
      <alignment vertical="top"/>
    </xf>
    <xf numFmtId="40" fontId="10" fillId="2" borderId="0" xfId="0" applyNumberFormat="1" applyFont="1" applyFill="1" applyAlignment="1" applyProtection="1">
      <alignment horizontal="center" vertical="top"/>
    </xf>
    <xf numFmtId="40" fontId="0" fillId="2" borderId="0" xfId="0" applyNumberFormat="1" applyFill="1" applyAlignment="1" applyProtection="1">
      <alignment horizont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0" fontId="0" fillId="0" borderId="0" xfId="0" applyNumberFormat="1" applyProtection="1">
      <protection locked="0"/>
    </xf>
    <xf numFmtId="40" fontId="0" fillId="0" borderId="0" xfId="1" applyNumberFormat="1" applyFont="1" applyProtection="1"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0" fontId="6" fillId="4" borderId="1" xfId="1" applyNumberFormat="1" applyFont="1" applyFill="1" applyBorder="1" applyAlignment="1" applyProtection="1">
      <alignment vertical="center"/>
      <protection locked="0"/>
    </xf>
    <xf numFmtId="40" fontId="6" fillId="4" borderId="1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0" fontId="6" fillId="0" borderId="1" xfId="1" applyNumberFormat="1" applyFont="1" applyFill="1" applyBorder="1" applyAlignment="1" applyProtection="1">
      <alignment vertical="center"/>
      <protection locked="0"/>
    </xf>
    <xf numFmtId="40" fontId="6" fillId="0" borderId="1" xfId="1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40" fontId="7" fillId="0" borderId="2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1</xdr:row>
      <xdr:rowOff>34636</xdr:rowOff>
    </xdr:from>
    <xdr:to>
      <xdr:col>1</xdr:col>
      <xdr:colOff>283153</xdr:colOff>
      <xdr:row>3</xdr:row>
      <xdr:rowOff>164523</xdr:rowOff>
    </xdr:to>
    <xdr:pic>
      <xdr:nvPicPr>
        <xdr:cNvPr id="2" name="Imagen 1" descr="http://www.idiaf.gob.do/images/Logos/500x110%20escritorio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600"/>
        <a:stretch/>
      </xdr:blipFill>
      <xdr:spPr bwMode="auto">
        <a:xfrm>
          <a:off x="51954" y="34636"/>
          <a:ext cx="564574" cy="5108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ransparencia fijo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workbookViewId="0">
      <selection activeCell="N28" sqref="A1:N28"/>
    </sheetView>
  </sheetViews>
  <sheetFormatPr baseColWidth="10" defaultRowHeight="15" x14ac:dyDescent="0.25"/>
  <cols>
    <col min="1" max="1" width="5" customWidth="1"/>
    <col min="2" max="2" width="13.85546875" customWidth="1"/>
    <col min="3" max="3" width="9" customWidth="1"/>
    <col min="4" max="4" width="8.7109375" customWidth="1"/>
    <col min="5" max="5" width="10.28515625" customWidth="1"/>
    <col min="6" max="7" width="10.140625" customWidth="1"/>
    <col min="8" max="8" width="8.5703125" customWidth="1"/>
    <col min="9" max="10" width="8.42578125" customWidth="1"/>
    <col min="11" max="11" width="8.85546875" customWidth="1"/>
    <col min="12" max="12" width="9.140625" customWidth="1"/>
    <col min="13" max="13" width="9.85546875" customWidth="1"/>
    <col min="14" max="14" width="9.28515625" customWidth="1"/>
  </cols>
  <sheetData>
    <row r="2" spans="1:14" ht="1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25">
      <c r="A4" s="52" t="s">
        <v>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x14ac:dyDescent="0.25">
      <c r="A5" s="1"/>
      <c r="B5" s="1" t="s">
        <v>2</v>
      </c>
      <c r="C5" s="2" t="s">
        <v>3</v>
      </c>
      <c r="D5" s="1" t="s">
        <v>4</v>
      </c>
      <c r="E5" s="2" t="s">
        <v>5</v>
      </c>
      <c r="F5" s="3" t="s">
        <v>6</v>
      </c>
      <c r="G5" s="3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" t="s">
        <v>14</v>
      </c>
    </row>
    <row r="6" spans="1:14" ht="27" x14ac:dyDescent="0.25">
      <c r="A6" s="5">
        <v>1</v>
      </c>
      <c r="B6" s="6" t="s">
        <v>15</v>
      </c>
      <c r="C6" s="6" t="s">
        <v>16</v>
      </c>
      <c r="D6" s="7" t="s">
        <v>17</v>
      </c>
      <c r="E6" s="6" t="s">
        <v>18</v>
      </c>
      <c r="F6" s="8">
        <v>60000</v>
      </c>
      <c r="G6" s="8">
        <v>60000</v>
      </c>
      <c r="H6" s="8">
        <v>1722</v>
      </c>
      <c r="I6" s="8">
        <v>3486.68</v>
      </c>
      <c r="J6" s="8">
        <v>1824</v>
      </c>
      <c r="K6" s="8">
        <v>31.21</v>
      </c>
      <c r="L6" s="9">
        <f>SUM(H6:K6)</f>
        <v>7063.89</v>
      </c>
      <c r="M6" s="9">
        <f>F6-L6</f>
        <v>52936.11</v>
      </c>
      <c r="N6" s="5" t="s">
        <v>19</v>
      </c>
    </row>
    <row r="7" spans="1:14" ht="45" x14ac:dyDescent="0.25">
      <c r="A7" s="45">
        <f>+A6+1</f>
        <v>2</v>
      </c>
      <c r="B7" s="6" t="s">
        <v>52</v>
      </c>
      <c r="C7" s="41" t="s">
        <v>53</v>
      </c>
      <c r="D7" s="42" t="s">
        <v>17</v>
      </c>
      <c r="E7" s="41" t="s">
        <v>54</v>
      </c>
      <c r="F7" s="43">
        <v>40000</v>
      </c>
      <c r="G7" s="43">
        <v>40000</v>
      </c>
      <c r="H7" s="43">
        <v>1148</v>
      </c>
      <c r="I7" s="43">
        <v>442.65</v>
      </c>
      <c r="J7" s="43">
        <v>1216</v>
      </c>
      <c r="K7" s="43">
        <v>0</v>
      </c>
      <c r="L7" s="44">
        <v>2806.65</v>
      </c>
      <c r="M7" s="44">
        <v>37193.35</v>
      </c>
      <c r="N7" s="40" t="s">
        <v>19</v>
      </c>
    </row>
    <row r="8" spans="1:14" ht="36" x14ac:dyDescent="0.25">
      <c r="A8" s="45">
        <f t="shared" ref="A8:A20" si="0">+A7+1</f>
        <v>3</v>
      </c>
      <c r="B8" s="6" t="s">
        <v>20</v>
      </c>
      <c r="C8" s="6" t="s">
        <v>21</v>
      </c>
      <c r="D8" s="7" t="s">
        <v>17</v>
      </c>
      <c r="E8" s="6" t="s">
        <v>22</v>
      </c>
      <c r="F8" s="8">
        <v>110000</v>
      </c>
      <c r="G8" s="8">
        <v>110000</v>
      </c>
      <c r="H8" s="8">
        <v>3157</v>
      </c>
      <c r="I8" s="8">
        <v>14457.62</v>
      </c>
      <c r="J8" s="8">
        <v>3344</v>
      </c>
      <c r="K8" s="8">
        <v>30063.72</v>
      </c>
      <c r="L8" s="9">
        <f t="shared" ref="L8:L20" si="1">SUM(H8:K8)</f>
        <v>51022.340000000004</v>
      </c>
      <c r="M8" s="9">
        <f t="shared" ref="M8:M20" si="2">F8-L8</f>
        <v>58977.659999999996</v>
      </c>
      <c r="N8" s="5" t="s">
        <v>19</v>
      </c>
    </row>
    <row r="9" spans="1:14" ht="36" x14ac:dyDescent="0.25">
      <c r="A9" s="45">
        <f t="shared" si="0"/>
        <v>4</v>
      </c>
      <c r="B9" s="6" t="s">
        <v>23</v>
      </c>
      <c r="C9" s="6" t="s">
        <v>24</v>
      </c>
      <c r="D9" s="7" t="s">
        <v>17</v>
      </c>
      <c r="E9" s="6" t="s">
        <v>25</v>
      </c>
      <c r="F9" s="8">
        <v>60000</v>
      </c>
      <c r="G9" s="8">
        <v>60000</v>
      </c>
      <c r="H9" s="8">
        <v>1722</v>
      </c>
      <c r="I9" s="8">
        <v>3486.68</v>
      </c>
      <c r="J9" s="8">
        <v>1824</v>
      </c>
      <c r="K9" s="8">
        <v>14823.83</v>
      </c>
      <c r="L9" s="9">
        <f t="shared" si="1"/>
        <v>21856.510000000002</v>
      </c>
      <c r="M9" s="9">
        <f t="shared" si="2"/>
        <v>38143.49</v>
      </c>
      <c r="N9" s="5" t="s">
        <v>19</v>
      </c>
    </row>
    <row r="10" spans="1:14" ht="36" x14ac:dyDescent="0.25">
      <c r="A10" s="45">
        <f t="shared" si="0"/>
        <v>5</v>
      </c>
      <c r="B10" s="6" t="s">
        <v>26</v>
      </c>
      <c r="C10" s="6" t="s">
        <v>27</v>
      </c>
      <c r="D10" s="7" t="s">
        <v>17</v>
      </c>
      <c r="E10" s="6" t="s">
        <v>28</v>
      </c>
      <c r="F10" s="8">
        <v>25000</v>
      </c>
      <c r="G10" s="8">
        <v>25000</v>
      </c>
      <c r="H10" s="8">
        <v>717.5</v>
      </c>
      <c r="I10" s="8">
        <v>0</v>
      </c>
      <c r="J10" s="8">
        <v>760</v>
      </c>
      <c r="K10" s="8">
        <v>0</v>
      </c>
      <c r="L10" s="9">
        <f t="shared" si="1"/>
        <v>1477.5</v>
      </c>
      <c r="M10" s="9">
        <f t="shared" si="2"/>
        <v>23522.5</v>
      </c>
      <c r="N10" s="5" t="s">
        <v>19</v>
      </c>
    </row>
    <row r="11" spans="1:14" ht="36" x14ac:dyDescent="0.25">
      <c r="A11" s="45">
        <f t="shared" si="0"/>
        <v>6</v>
      </c>
      <c r="B11" s="6" t="s">
        <v>29</v>
      </c>
      <c r="C11" s="6" t="s">
        <v>27</v>
      </c>
      <c r="D11" s="7" t="s">
        <v>17</v>
      </c>
      <c r="E11" s="6" t="s">
        <v>28</v>
      </c>
      <c r="F11" s="8">
        <v>35000</v>
      </c>
      <c r="G11" s="8">
        <v>35000</v>
      </c>
      <c r="H11" s="8">
        <v>1004.5</v>
      </c>
      <c r="I11" s="8">
        <v>0</v>
      </c>
      <c r="J11" s="8">
        <v>1064</v>
      </c>
      <c r="K11" s="8">
        <v>0</v>
      </c>
      <c r="L11" s="9">
        <f t="shared" si="1"/>
        <v>2068.5</v>
      </c>
      <c r="M11" s="9">
        <f t="shared" si="2"/>
        <v>32931.5</v>
      </c>
      <c r="N11" s="5" t="s">
        <v>19</v>
      </c>
    </row>
    <row r="12" spans="1:14" ht="36" x14ac:dyDescent="0.25">
      <c r="A12" s="45">
        <f t="shared" si="0"/>
        <v>7</v>
      </c>
      <c r="B12" s="6" t="s">
        <v>30</v>
      </c>
      <c r="C12" s="6" t="s">
        <v>27</v>
      </c>
      <c r="D12" s="7" t="s">
        <v>17</v>
      </c>
      <c r="E12" s="6" t="s">
        <v>28</v>
      </c>
      <c r="F12" s="8">
        <v>35000</v>
      </c>
      <c r="G12" s="8">
        <v>35000</v>
      </c>
      <c r="H12" s="8">
        <v>1004.5</v>
      </c>
      <c r="I12" s="8">
        <v>0</v>
      </c>
      <c r="J12" s="8">
        <v>1064</v>
      </c>
      <c r="K12" s="8">
        <v>1907.31</v>
      </c>
      <c r="L12" s="9">
        <f t="shared" si="1"/>
        <v>3975.81</v>
      </c>
      <c r="M12" s="9">
        <f t="shared" si="2"/>
        <v>31024.19</v>
      </c>
      <c r="N12" s="5" t="s">
        <v>19</v>
      </c>
    </row>
    <row r="13" spans="1:14" ht="36" x14ac:dyDescent="0.25">
      <c r="A13" s="45">
        <f t="shared" si="0"/>
        <v>8</v>
      </c>
      <c r="B13" s="6" t="s">
        <v>31</v>
      </c>
      <c r="C13" s="6" t="s">
        <v>27</v>
      </c>
      <c r="D13" s="7" t="s">
        <v>17</v>
      </c>
      <c r="E13" s="6" t="s">
        <v>28</v>
      </c>
      <c r="F13" s="8">
        <v>35000</v>
      </c>
      <c r="G13" s="8">
        <v>35000</v>
      </c>
      <c r="H13" s="8">
        <v>1004.5</v>
      </c>
      <c r="I13" s="8">
        <v>0</v>
      </c>
      <c r="J13" s="8">
        <v>1064</v>
      </c>
      <c r="K13" s="8">
        <v>0</v>
      </c>
      <c r="L13" s="9">
        <f t="shared" si="1"/>
        <v>2068.5</v>
      </c>
      <c r="M13" s="9">
        <f t="shared" si="2"/>
        <v>32931.5</v>
      </c>
      <c r="N13" s="5" t="s">
        <v>32</v>
      </c>
    </row>
    <row r="14" spans="1:14" ht="36" x14ac:dyDescent="0.25">
      <c r="A14" s="45">
        <f t="shared" si="0"/>
        <v>9</v>
      </c>
      <c r="B14" s="6" t="s">
        <v>33</v>
      </c>
      <c r="C14" s="6" t="s">
        <v>27</v>
      </c>
      <c r="D14" s="7" t="s">
        <v>17</v>
      </c>
      <c r="E14" s="6" t="s">
        <v>34</v>
      </c>
      <c r="F14" s="8">
        <v>60000</v>
      </c>
      <c r="G14" s="8">
        <v>60000</v>
      </c>
      <c r="H14" s="8">
        <v>1722</v>
      </c>
      <c r="I14" s="8">
        <v>3486.68</v>
      </c>
      <c r="J14" s="8">
        <v>1824</v>
      </c>
      <c r="K14" s="8">
        <v>6175</v>
      </c>
      <c r="L14" s="9">
        <f t="shared" si="1"/>
        <v>13207.68</v>
      </c>
      <c r="M14" s="9">
        <f t="shared" si="2"/>
        <v>46792.32</v>
      </c>
      <c r="N14" s="5" t="s">
        <v>19</v>
      </c>
    </row>
    <row r="15" spans="1:14" ht="36" x14ac:dyDescent="0.25">
      <c r="A15" s="45">
        <f t="shared" si="0"/>
        <v>10</v>
      </c>
      <c r="B15" s="6" t="s">
        <v>35</v>
      </c>
      <c r="C15" s="6" t="s">
        <v>27</v>
      </c>
      <c r="D15" s="7" t="s">
        <v>17</v>
      </c>
      <c r="E15" s="6" t="s">
        <v>34</v>
      </c>
      <c r="F15" s="8">
        <v>75000</v>
      </c>
      <c r="G15" s="8">
        <v>75000</v>
      </c>
      <c r="H15" s="8">
        <v>2152.5</v>
      </c>
      <c r="I15" s="8">
        <v>6309.38</v>
      </c>
      <c r="J15" s="8">
        <v>2280</v>
      </c>
      <c r="K15" s="8">
        <v>0</v>
      </c>
      <c r="L15" s="9">
        <f t="shared" si="1"/>
        <v>10741.880000000001</v>
      </c>
      <c r="M15" s="9">
        <f t="shared" si="2"/>
        <v>64258.119999999995</v>
      </c>
      <c r="N15" s="5" t="s">
        <v>32</v>
      </c>
    </row>
    <row r="16" spans="1:14" ht="36" x14ac:dyDescent="0.25">
      <c r="A16" s="45">
        <f t="shared" si="0"/>
        <v>11</v>
      </c>
      <c r="B16" s="6" t="s">
        <v>36</v>
      </c>
      <c r="C16" s="6" t="s">
        <v>27</v>
      </c>
      <c r="D16" s="7" t="s">
        <v>17</v>
      </c>
      <c r="E16" s="6" t="s">
        <v>37</v>
      </c>
      <c r="F16" s="8">
        <v>85000</v>
      </c>
      <c r="G16" s="8">
        <v>85000</v>
      </c>
      <c r="H16" s="8">
        <v>2439.5</v>
      </c>
      <c r="I16" s="8">
        <v>8576.99</v>
      </c>
      <c r="J16" s="8">
        <v>2584</v>
      </c>
      <c r="K16" s="8">
        <v>0</v>
      </c>
      <c r="L16" s="9">
        <f t="shared" si="1"/>
        <v>13600.49</v>
      </c>
      <c r="M16" s="9">
        <f t="shared" si="2"/>
        <v>71399.509999999995</v>
      </c>
      <c r="N16" s="5" t="s">
        <v>32</v>
      </c>
    </row>
    <row r="17" spans="1:14" ht="36" x14ac:dyDescent="0.25">
      <c r="A17" s="45">
        <f t="shared" si="0"/>
        <v>12</v>
      </c>
      <c r="B17" s="6" t="s">
        <v>38</v>
      </c>
      <c r="C17" s="6" t="s">
        <v>27</v>
      </c>
      <c r="D17" s="7" t="s">
        <v>17</v>
      </c>
      <c r="E17" s="6" t="s">
        <v>28</v>
      </c>
      <c r="F17" s="8">
        <v>35000</v>
      </c>
      <c r="G17" s="8">
        <v>35000</v>
      </c>
      <c r="H17" s="8">
        <v>1004.5</v>
      </c>
      <c r="I17" s="8">
        <v>0</v>
      </c>
      <c r="J17" s="8">
        <v>1064</v>
      </c>
      <c r="K17" s="8">
        <v>0</v>
      </c>
      <c r="L17" s="9">
        <f t="shared" si="1"/>
        <v>2068.5</v>
      </c>
      <c r="M17" s="9">
        <f t="shared" si="2"/>
        <v>32931.5</v>
      </c>
      <c r="N17" s="5" t="s">
        <v>32</v>
      </c>
    </row>
    <row r="18" spans="1:14" ht="27" x14ac:dyDescent="0.25">
      <c r="A18" s="45">
        <f t="shared" si="0"/>
        <v>13</v>
      </c>
      <c r="B18" s="6" t="s">
        <v>39</v>
      </c>
      <c r="C18" s="6" t="s">
        <v>40</v>
      </c>
      <c r="D18" s="7" t="s">
        <v>17</v>
      </c>
      <c r="E18" s="6" t="s">
        <v>41</v>
      </c>
      <c r="F18" s="8">
        <v>45000</v>
      </c>
      <c r="G18" s="8">
        <v>45000</v>
      </c>
      <c r="H18" s="8">
        <v>1291.5</v>
      </c>
      <c r="I18" s="8">
        <v>1148.33</v>
      </c>
      <c r="J18" s="8">
        <v>1368</v>
      </c>
      <c r="K18" s="8">
        <v>9031.2099999999991</v>
      </c>
      <c r="L18" s="9">
        <f t="shared" si="1"/>
        <v>12839.039999999999</v>
      </c>
      <c r="M18" s="9">
        <f t="shared" si="2"/>
        <v>32160.959999999999</v>
      </c>
      <c r="N18" s="5" t="s">
        <v>19</v>
      </c>
    </row>
    <row r="19" spans="1:14" ht="27" x14ac:dyDescent="0.25">
      <c r="A19" s="45">
        <f t="shared" si="0"/>
        <v>14</v>
      </c>
      <c r="B19" s="6" t="s">
        <v>42</v>
      </c>
      <c r="C19" s="6" t="s">
        <v>40</v>
      </c>
      <c r="D19" s="7" t="s">
        <v>17</v>
      </c>
      <c r="E19" s="6" t="s">
        <v>43</v>
      </c>
      <c r="F19" s="8">
        <v>35000</v>
      </c>
      <c r="G19" s="8">
        <v>35000</v>
      </c>
      <c r="H19" s="8">
        <v>1004.5</v>
      </c>
      <c r="I19" s="8">
        <v>0</v>
      </c>
      <c r="J19" s="8">
        <v>1064</v>
      </c>
      <c r="K19" s="8">
        <v>7000</v>
      </c>
      <c r="L19" s="9">
        <f t="shared" si="1"/>
        <v>9068.5</v>
      </c>
      <c r="M19" s="9">
        <f t="shared" si="2"/>
        <v>25931.5</v>
      </c>
      <c r="N19" s="5" t="s">
        <v>19</v>
      </c>
    </row>
    <row r="20" spans="1:14" ht="27" x14ac:dyDescent="0.25">
      <c r="A20" s="45">
        <f t="shared" si="0"/>
        <v>15</v>
      </c>
      <c r="B20" s="6" t="s">
        <v>44</v>
      </c>
      <c r="C20" s="46" t="s">
        <v>40</v>
      </c>
      <c r="D20" s="47" t="s">
        <v>17</v>
      </c>
      <c r="E20" s="46" t="s">
        <v>43</v>
      </c>
      <c r="F20" s="48">
        <v>35000</v>
      </c>
      <c r="G20" s="48">
        <v>35000</v>
      </c>
      <c r="H20" s="48">
        <v>1004.5</v>
      </c>
      <c r="I20" s="48">
        <v>0</v>
      </c>
      <c r="J20" s="48">
        <v>1064</v>
      </c>
      <c r="K20" s="48">
        <v>0</v>
      </c>
      <c r="L20" s="49">
        <f t="shared" si="1"/>
        <v>2068.5</v>
      </c>
      <c r="M20" s="49">
        <f t="shared" si="2"/>
        <v>32931.5</v>
      </c>
      <c r="N20" s="45" t="s">
        <v>32</v>
      </c>
    </row>
    <row r="21" spans="1:14" ht="15.75" thickBot="1" x14ac:dyDescent="0.3">
      <c r="A21" s="53"/>
      <c r="B21" s="54" t="s">
        <v>45</v>
      </c>
      <c r="C21" s="55"/>
      <c r="D21" s="56"/>
      <c r="E21" s="55"/>
      <c r="F21" s="57">
        <f t="shared" ref="F21:M21" si="3">SUM(F6:F20)</f>
        <v>770000</v>
      </c>
      <c r="G21" s="57">
        <f t="shared" si="3"/>
        <v>770000</v>
      </c>
      <c r="H21" s="57">
        <f t="shared" si="3"/>
        <v>22099</v>
      </c>
      <c r="I21" s="57">
        <f t="shared" si="3"/>
        <v>41395.01</v>
      </c>
      <c r="J21" s="57">
        <f t="shared" si="3"/>
        <v>23408</v>
      </c>
      <c r="K21" s="57">
        <f t="shared" si="3"/>
        <v>69032.28</v>
      </c>
      <c r="L21" s="57">
        <f t="shared" si="3"/>
        <v>155934.29</v>
      </c>
      <c r="M21" s="57">
        <f t="shared" si="3"/>
        <v>614065.71</v>
      </c>
      <c r="N21" s="58"/>
    </row>
    <row r="22" spans="1:14" ht="15.75" thickTop="1" x14ac:dyDescent="0.25">
      <c r="A22" s="10"/>
      <c r="B22" s="11"/>
      <c r="C22" s="12"/>
      <c r="D22" s="11"/>
      <c r="E22" s="12"/>
      <c r="F22" s="13"/>
      <c r="G22" s="14"/>
      <c r="H22" s="14"/>
      <c r="I22" s="14"/>
      <c r="J22" s="14"/>
      <c r="K22" s="14"/>
      <c r="L22" s="14"/>
      <c r="M22" s="14"/>
      <c r="N22" s="15"/>
    </row>
    <row r="23" spans="1:14" x14ac:dyDescent="0.25">
      <c r="A23" s="10"/>
      <c r="B23" s="11"/>
      <c r="C23" s="12"/>
      <c r="D23" s="11"/>
      <c r="E23" s="12"/>
      <c r="F23" s="16"/>
      <c r="G23" s="17"/>
      <c r="H23" s="17"/>
      <c r="I23" s="17"/>
      <c r="J23" s="17"/>
      <c r="K23" s="17"/>
      <c r="L23" s="18"/>
      <c r="M23" s="18"/>
      <c r="N23" s="11"/>
    </row>
    <row r="24" spans="1:14" x14ac:dyDescent="0.25">
      <c r="A24" s="10"/>
      <c r="B24" s="11"/>
      <c r="C24" s="12"/>
      <c r="D24" s="11"/>
      <c r="E24" s="12"/>
      <c r="F24" s="16"/>
      <c r="G24" s="17"/>
      <c r="H24" s="17"/>
      <c r="I24" s="17"/>
      <c r="J24" s="17"/>
      <c r="K24" s="17"/>
      <c r="L24" s="17"/>
      <c r="M24" s="17"/>
      <c r="N24" s="11"/>
    </row>
    <row r="25" spans="1:14" ht="16.5" x14ac:dyDescent="0.35">
      <c r="A25" s="19"/>
      <c r="B25" s="20" t="s">
        <v>46</v>
      </c>
      <c r="C25" s="21"/>
      <c r="D25" s="22" t="s">
        <v>47</v>
      </c>
      <c r="E25" s="21"/>
      <c r="F25" s="23"/>
      <c r="G25" s="24"/>
      <c r="H25" s="24"/>
      <c r="I25" s="24"/>
      <c r="J25" s="25" t="s">
        <v>48</v>
      </c>
      <c r="K25" s="24"/>
      <c r="L25" s="24"/>
      <c r="M25" s="26"/>
      <c r="N25" s="27"/>
    </row>
    <row r="26" spans="1:14" x14ac:dyDescent="0.25">
      <c r="A26" s="28"/>
      <c r="B26" s="29" t="s">
        <v>49</v>
      </c>
      <c r="C26" s="29"/>
      <c r="D26" s="30" t="s">
        <v>50</v>
      </c>
      <c r="E26" s="29"/>
      <c r="F26" s="31"/>
      <c r="G26" s="32"/>
      <c r="H26" s="32"/>
      <c r="I26" s="32"/>
      <c r="J26" s="31" t="s">
        <v>51</v>
      </c>
      <c r="K26" s="32"/>
      <c r="L26" s="32"/>
      <c r="M26" s="33"/>
      <c r="N26" s="28"/>
    </row>
    <row r="27" spans="1:14" x14ac:dyDescent="0.25">
      <c r="A27" s="11"/>
      <c r="B27" s="11"/>
      <c r="C27" s="11"/>
      <c r="D27" s="11"/>
      <c r="E27" s="11"/>
      <c r="F27" s="16"/>
      <c r="G27" s="17"/>
      <c r="H27" s="17"/>
      <c r="I27" s="17"/>
      <c r="J27" s="17"/>
      <c r="K27" s="17"/>
      <c r="L27" s="17"/>
      <c r="M27" s="34"/>
      <c r="N27" s="11"/>
    </row>
    <row r="28" spans="1:14" x14ac:dyDescent="0.25">
      <c r="A28" s="35"/>
      <c r="B28" s="36"/>
      <c r="C28" s="37"/>
      <c r="D28" s="36"/>
      <c r="E28" s="37"/>
      <c r="F28" s="38"/>
      <c r="G28" s="39"/>
      <c r="H28" s="39"/>
      <c r="I28" s="39"/>
      <c r="J28" s="39"/>
      <c r="K28" s="39"/>
      <c r="L28" s="39"/>
      <c r="M28" s="39"/>
      <c r="N28" s="36"/>
    </row>
  </sheetData>
  <mergeCells count="3">
    <mergeCell ref="A2:N2"/>
    <mergeCell ref="A3:N3"/>
    <mergeCell ref="A4:N4"/>
  </mergeCells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Hoja1!Transparencia_fijos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2024-04-10T18:59:24Z</cp:lastPrinted>
  <dcterms:created xsi:type="dcterms:W3CDTF">2024-04-10T16:52:32Z</dcterms:created>
  <dcterms:modified xsi:type="dcterms:W3CDTF">2024-04-10T19:01:33Z</dcterms:modified>
</cp:coreProperties>
</file>